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ČISTÍCÍ PROSTŘ\ČP 2024\ČP 016-2024\1 výzva\"/>
    </mc:Choice>
  </mc:AlternateContent>
  <xr:revisionPtr revIDLastSave="0" documentId="13_ncr:1_{0EDF0781-9635-41C7-8F61-3F63E7DD4E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PHP" sheetId="1" r:id="rId1"/>
  </sheets>
  <definedNames>
    <definedName name="_xlnm._FilterDatabase" localSheetId="0" hidden="1">CPHP!$B$6:$T$6</definedName>
    <definedName name="_xlnm.Print_Area" localSheetId="0">CPHP!$B$1:$T$91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0" i="1"/>
  <c r="K44" i="1"/>
  <c r="J47" i="1"/>
  <c r="K48" i="1"/>
  <c r="K52" i="1"/>
  <c r="J55" i="1"/>
  <c r="K56" i="1"/>
  <c r="K60" i="1"/>
  <c r="J63" i="1"/>
  <c r="K64" i="1"/>
  <c r="K68" i="1"/>
  <c r="J71" i="1"/>
  <c r="K72" i="1"/>
  <c r="K76" i="1"/>
  <c r="J79" i="1"/>
  <c r="K80" i="1"/>
  <c r="J87" i="1"/>
  <c r="J88" i="1"/>
  <c r="G85" i="1"/>
  <c r="G86" i="1"/>
  <c r="G87" i="1"/>
  <c r="J85" i="1"/>
  <c r="K85" i="1"/>
  <c r="J86" i="1"/>
  <c r="K86" i="1"/>
  <c r="G83" i="1"/>
  <c r="G84" i="1"/>
  <c r="J83" i="1"/>
  <c r="K83" i="1"/>
  <c r="J84" i="1"/>
  <c r="K84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8" i="1"/>
  <c r="K39" i="1"/>
  <c r="J40" i="1"/>
  <c r="J41" i="1"/>
  <c r="K41" i="1"/>
  <c r="J42" i="1"/>
  <c r="K42" i="1"/>
  <c r="J43" i="1"/>
  <c r="K43" i="1"/>
  <c r="J44" i="1"/>
  <c r="J45" i="1"/>
  <c r="K45" i="1"/>
  <c r="J46" i="1"/>
  <c r="K46" i="1"/>
  <c r="K47" i="1"/>
  <c r="J48" i="1"/>
  <c r="J49" i="1"/>
  <c r="K49" i="1"/>
  <c r="J50" i="1"/>
  <c r="K50" i="1"/>
  <c r="J51" i="1"/>
  <c r="K51" i="1"/>
  <c r="J52" i="1"/>
  <c r="J53" i="1"/>
  <c r="K53" i="1"/>
  <c r="J54" i="1"/>
  <c r="K54" i="1"/>
  <c r="K55" i="1"/>
  <c r="J56" i="1"/>
  <c r="J57" i="1"/>
  <c r="K57" i="1"/>
  <c r="J58" i="1"/>
  <c r="K58" i="1"/>
  <c r="J59" i="1"/>
  <c r="K59" i="1"/>
  <c r="J60" i="1"/>
  <c r="J61" i="1"/>
  <c r="K61" i="1"/>
  <c r="J62" i="1"/>
  <c r="K62" i="1"/>
  <c r="K63" i="1"/>
  <c r="J64" i="1"/>
  <c r="J65" i="1"/>
  <c r="K65" i="1"/>
  <c r="J66" i="1"/>
  <c r="K66" i="1"/>
  <c r="J67" i="1"/>
  <c r="K67" i="1"/>
  <c r="J68" i="1"/>
  <c r="J69" i="1"/>
  <c r="K69" i="1"/>
  <c r="J70" i="1"/>
  <c r="K70" i="1"/>
  <c r="K71" i="1"/>
  <c r="J72" i="1"/>
  <c r="J73" i="1"/>
  <c r="K73" i="1"/>
  <c r="J74" i="1"/>
  <c r="K74" i="1"/>
  <c r="J75" i="1"/>
  <c r="K75" i="1"/>
  <c r="J76" i="1"/>
  <c r="J77" i="1"/>
  <c r="K77" i="1"/>
  <c r="J78" i="1"/>
  <c r="K78" i="1"/>
  <c r="K79" i="1"/>
  <c r="J80" i="1"/>
  <c r="J81" i="1"/>
  <c r="K81" i="1"/>
  <c r="J82" i="1"/>
  <c r="K82" i="1"/>
  <c r="K88" i="1" l="1"/>
  <c r="K87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91" i="1" l="1"/>
  <c r="I91" i="1"/>
</calcChain>
</file>

<file path=xl/sharedStrings.xml><?xml version="1.0" encoding="utf-8"?>
<sst xmlns="http://schemas.openxmlformats.org/spreadsheetml/2006/main" count="385" uniqueCount="198">
  <si>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</si>
  <si>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</si>
  <si>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</si>
  <si>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</si>
  <si>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</si>
  <si>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</si>
  <si>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</si>
  <si>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</si>
  <si>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</si>
  <si>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</si>
  <si>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</si>
  <si>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</si>
  <si>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</si>
  <si>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</si>
  <si>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</si>
  <si>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</si>
  <si>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</si>
  <si>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</si>
  <si>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</si>
  <si>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</si>
  <si>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39224330-0 - Vědra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</si>
  <si>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</si>
  <si>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</si>
  <si>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</si>
  <si>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</si>
  <si>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</si>
  <si>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</si>
  <si>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</si>
  <si>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</si>
  <si>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</si>
  <si>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</si>
  <si>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</si>
  <si>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</si>
  <si>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</si>
  <si>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</si>
  <si>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</si>
  <si>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</si>
  <si>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</si>
  <si>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</si>
  <si>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</si>
  <si>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</si>
  <si>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</si>
  <si>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</si>
  <si>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</si>
  <si>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</si>
  <si>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</si>
  <si>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STROJNÍ MYTÍ - DO MYČEK NÁDOBÍ - mytí</t>
  </si>
  <si>
    <t>balení</t>
  </si>
  <si>
    <t>Tablety do myčky 5 v 1. Počet tablet v balení 80 - 100 ks.</t>
  </si>
  <si>
    <t>ks</t>
  </si>
  <si>
    <t>Čistič oken s rozprašovačem</t>
  </si>
  <si>
    <t>Čistič oken s obsahem alkoholu - s rozprašovačem - pH: 7,0 - 9,0. Náplň 0,5 - 1 l.</t>
  </si>
  <si>
    <t xml:space="preserve">Kapesníčky stolní </t>
  </si>
  <si>
    <t xml:space="preserve">Kapesníčky stolní (vytahovací), 2 vrstvé. Balení min. 100 ks (ubrousků). </t>
  </si>
  <si>
    <t>Vědro 10 l</t>
  </si>
  <si>
    <t>Vědro plast bez výlevky, 10 litrů.</t>
  </si>
  <si>
    <t>Smetáček + lopatka</t>
  </si>
  <si>
    <t xml:space="preserve">Souprava s otvorem pro  zavěšení, štětiny - syntetické vlákno polyetylen, lopatka opatřena gumou. </t>
  </si>
  <si>
    <t>Houba tvarovaná velká</t>
  </si>
  <si>
    <t>12 x 7 x 4,5 cm, na jedné straně abrazivní vrstva.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</si>
  <si>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</si>
  <si>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</si>
  <si>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Papírové tácky</t>
  </si>
  <si>
    <t>Papírové tácky 13 x 20 cm, balení 100 ks.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</si>
  <si>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</si>
  <si>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</si>
  <si>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</si>
  <si>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 
Náplň 0,5 - 0,75 l.</t>
  </si>
  <si>
    <t>MÝDLO  TEKUTÉ - bez aplikátoru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</si>
  <si>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</si>
  <si>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</si>
  <si>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</si>
  <si>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</si>
  <si>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>Vinylové rukavice - M</t>
  </si>
  <si>
    <t>Velikost M. Balení 100 - 120 ks.</t>
  </si>
  <si>
    <t>Utěrky bavlněné</t>
  </si>
  <si>
    <t>Utěrky bavlněné, rozměr cca 50 x 65 cm.</t>
  </si>
  <si>
    <t>ČISTIČ ODPADŮ</t>
  </si>
  <si>
    <t>Sypký čistič potrubí. Použití: čištění kuchyňských odpadů od vlasů, tuků, papíru, vaty. Balení s bezpečnostním víčkem. Náplň  0,9 - 1,2 kg.</t>
  </si>
  <si>
    <t>Houbový hadřík</t>
  </si>
  <si>
    <t>18 x 16 cm, vysoce savý a trvanlivý.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</si>
  <si>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</si>
  <si>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</si>
  <si>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</si>
  <si>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ks 
(role)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</si>
  <si>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</si>
  <si>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</si>
  <si>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</si>
  <si>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</si>
  <si>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PROSTŘ. KUCHYNĚ - rozprašovač</t>
  </si>
  <si>
    <t>Čistič tekutý s rozprašovačem. Použití: čištění kuchyní, na všechny omyvatelné povrchy. 
Náplň 0,5 - 0,75 l.</t>
  </si>
  <si>
    <t>MYCÍ PROSTŘ. WC - leštící, gel</t>
  </si>
  <si>
    <t>Dezinfekční a leštící přípravek - gel, rozpustný ve vodě. Použití: k odstranění nečistot a  vodního kamene v toaletě. Náplň 0,75 - 1 l.</t>
  </si>
  <si>
    <t>Hygienické sáčky</t>
  </si>
  <si>
    <t>Sáčky hygienické (na vložky) mikrotenové. Balení 25 - 30 ks.</t>
  </si>
  <si>
    <t>role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</si>
  <si>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</si>
  <si>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</si>
  <si>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</si>
  <si>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</si>
  <si>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</si>
  <si>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</si>
  <si>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 xml:space="preserve">Souprava WC - plast </t>
  </si>
  <si>
    <t>Kartáč + odkapávací stojan (držák).</t>
  </si>
  <si>
    <t>Samostatná faktura</t>
  </si>
  <si>
    <t>NE</t>
  </si>
  <si>
    <t>14 dní</t>
  </si>
  <si>
    <t>PRACÍ GEL</t>
  </si>
  <si>
    <t>Určen na barevné prádlo, náplň 2,5 - 3 l.</t>
  </si>
  <si>
    <t xml:space="preserve">SODA </t>
  </si>
  <si>
    <t>Krystalický přípravek na změkčení vody. Náplň 1 - 1,5 kg.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</si>
  <si>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</si>
  <si>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</si>
  <si>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 xml:space="preserve">Ubrousky do zásobníku Interfold </t>
  </si>
  <si>
    <t>karton</t>
  </si>
  <si>
    <t>21,6 x 33, N4 10840, bílé, 1 vrstvé. V balení 1125 - 1200 ks (ubrousků). Karton  8 - 10 balení .</t>
  </si>
  <si>
    <t xml:space="preserve">Folie potravinářská v roli </t>
  </si>
  <si>
    <t>Role šíře  45cm, návin min. 300 m.</t>
  </si>
  <si>
    <t>38 x 38 cm, viskozová, barevná.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</si>
  <si>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</si>
  <si>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</si>
  <si>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</si>
  <si>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</si>
  <si>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Vinylové rukavice - L</t>
  </si>
  <si>
    <t>Velikost L. Balení 100 - 120 ks.</t>
  </si>
  <si>
    <t>Ubrousky - 1 vrstvé</t>
  </si>
  <si>
    <t xml:space="preserve">Ubrousky 33 x 33 cm. Balení 100 - 150 ks (ubrousků). </t>
  </si>
  <si>
    <t>35 x 40 cm, flanelová, bílá.</t>
  </si>
  <si>
    <t>Koš odpadkový</t>
  </si>
  <si>
    <t>Drátěnka</t>
  </si>
  <si>
    <t>Spirálová nerez, balení 1-2 ks.</t>
  </si>
  <si>
    <t>Toaletní papír v roli 28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</si>
  <si>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</si>
  <si>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</si>
  <si>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</si>
  <si>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</si>
  <si>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</si>
  <si>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 xml:space="preserve">PROSTŘEDEK PRO STROJNÍ ČIŠTĚNÍ KOBERCŮ </t>
  </si>
  <si>
    <t>Pro strojní čištění koberců extračním způsobem. Náplň 10 kg (± 0,5 kg).</t>
  </si>
  <si>
    <t>VŮNĚ WC - suchý sprey</t>
  </si>
  <si>
    <t>Osvěžovač vzduchu - suchý spray, odstraňovač pachů. Náplň  300 ml - 400 ml.</t>
  </si>
  <si>
    <t>Čistič oken</t>
  </si>
  <si>
    <t>Čisticí prostředek s obsahem alkoholu. Použití: mytí, čištění a leštění oken a skleněných ploch. Náplň 0,5 - 1 l.</t>
  </si>
  <si>
    <t>Vinylové rukavice - XL</t>
  </si>
  <si>
    <t>Velikost XL.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</si>
  <si>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</si>
  <si>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</si>
  <si>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</si>
  <si>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</si>
  <si>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</si>
  <si>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</si>
  <si>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50 x 60 cm - 30 litrů. Tloušťka min. 6 mic. Role 50 - 60 ks.</t>
  </si>
  <si>
    <t>63 x 74 cm - 60 litrů. Tloušťka min. 7 mic. Role 50 - 60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</si>
  <si>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</si>
  <si>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</si>
  <si>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</si>
  <si>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Dávkovač na tekuté mýdlo O,8 l</t>
  </si>
  <si>
    <t>Příloha č. 2 Kupní smlouvy - technická specifikace
Čisticí prostředky a hygienické potřeby (II.) 016 - 2024</t>
  </si>
  <si>
    <t>Petra Reinvartová,
Tel.: 37763 4872,
E-mail: reinvart@skm.zcu.cz</t>
  </si>
  <si>
    <t xml:space="preserve"> Univerzitní 22, 
301 00 Plzeň,
budova Fakulty strojní Campus Café</t>
  </si>
  <si>
    <t>Jitka Vítovcová,
Tel.: 37763 6371,
733 515 973,
E-mail: jvitovco@kps.zcu.cz</t>
  </si>
  <si>
    <r>
      <t xml:space="preserve">Univerzitní 22,
301 00 Plzeň,
</t>
    </r>
    <r>
      <rPr>
        <b/>
        <sz val="11"/>
        <color theme="1"/>
        <rFont val="Calibri"/>
        <family val="2"/>
        <charset val="238"/>
        <scheme val="minor"/>
      </rPr>
      <t xml:space="preserve">budova Fakulty strojní </t>
    </r>
    <r>
      <rPr>
        <sz val="11"/>
        <color theme="1"/>
        <rFont val="Calibri"/>
        <family val="2"/>
        <charset val="238"/>
        <scheme val="minor"/>
      </rPr>
      <t>-
Fakulta pedagogická - Katedra psychologie</t>
    </r>
  </si>
  <si>
    <t>Irena Pešíková,
Tel.: 37763 7733,
E-mail: pesikova@uk.zcu.cz</t>
  </si>
  <si>
    <t>Klatovská 51, 
301 00  Plzeň,
Pedagogická knihovna,
č. dveří 108</t>
  </si>
  <si>
    <t>Technická 8, 
301 00 Plzeň, 
Fakulta aplikovaných věd - Katedra informatiky a výpočetní techniky,
místnost UC 356</t>
  </si>
  <si>
    <t>Helena Ptáčková,
Tel.: 37763 2463,
E-mail: ptackova@kiv.zcu.cz</t>
  </si>
  <si>
    <t>Bc. Martina Martínková,
Tel.: 37763 7701,
E-mail: martinko@uk.zcu.cz</t>
  </si>
  <si>
    <t>Univerzitní 18, 
301 00 Plzeň,
Univerzitní knihovna,
místnost UB 201</t>
  </si>
  <si>
    <t>Josef Brejcha,
Tel.: 37763 1746,
728 504 033,
E-mail: jbrejch@ps.zcu.cz</t>
  </si>
  <si>
    <t>Univerzitní 22, 
301 00 Plzeň,
budova Fakulty strojní, 
Provoz a služby - Správa budov,
místnost UK 010</t>
  </si>
  <si>
    <t>Mikrotenové sáčky</t>
  </si>
  <si>
    <t>Vlhčené ubrousky</t>
  </si>
  <si>
    <t>Jednorázové lžičky kávové ECO</t>
  </si>
  <si>
    <t xml:space="preserve">Kulaté tácky papírové </t>
  </si>
  <si>
    <t>Minimální rozměr 54 x 65 cm, klasický tkaný (bílý). Složení: 75% bavlny, 25% viskózy.</t>
  </si>
  <si>
    <t>Silný mikrotenový sáček na roli 20x30 cm (500ks).</t>
  </si>
  <si>
    <t>Vlhčené ubrousky s klipem (100ks).</t>
  </si>
  <si>
    <t>Jednorázové lžičky kávové ECO/recy plast (100ks/bal).</t>
  </si>
  <si>
    <t>Kulaté papírové tácky průměr 23 cm (100 ks/bal).</t>
  </si>
  <si>
    <t xml:space="preserve">Zakrývací folie standard </t>
  </si>
  <si>
    <t xml:space="preserve">Osvěžovač vzduchu </t>
  </si>
  <si>
    <t>Mikrotenová folie, rozměr: 4x5 m( 20 m²).</t>
  </si>
  <si>
    <t>Plast, víko výklopné, objem 21 l (± 1 l).  1ks - bílé barvy , 1Ks - žluté barvy.</t>
  </si>
  <si>
    <t>WC gelové kuličky - Náplň 250g. (mořská vůně)</t>
  </si>
  <si>
    <t>Menstruační vložky - velikost normal</t>
  </si>
  <si>
    <t>Menstruační vložky - velikost super</t>
  </si>
  <si>
    <t>Menstruační tampony - velikost normal</t>
  </si>
  <si>
    <t>Menstruační tampony - velikost super</t>
  </si>
  <si>
    <t xml:space="preserve">Intimní vlhčené ubrousky </t>
  </si>
  <si>
    <t>Jednotlivě balené v rozložitelné folii, 100% hypoalergenní bavlněná povrchová vrstva, s bočními křidélky pro lepší ochranu, bez parfemace a barviv.</t>
  </si>
  <si>
    <t>Tampóny jednotlivě balené, 100% bio bavlna, neparfemované.</t>
  </si>
  <si>
    <t>Intimní vlhčené splachovatelné ubrousky bez parfemace, 100% ekologická rozložitelnost.</t>
  </si>
  <si>
    <t>Nástěnný zásobník v bílé barvě o objemu o,8 l.</t>
  </si>
  <si>
    <t>Kartuš s mýdlem l l do dávkovače na mýdlo obsah 1 l.</t>
  </si>
  <si>
    <t>Náplň do dávkovače na mýdlo -kartuš 1 l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</si>
  <si>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</si>
  <si>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STROJNÍ MYTÍ - DO MYČEK NÁDOBÍ - sůl</t>
  </si>
  <si>
    <t xml:space="preserve">Tabletovaná chemicky přečištěná sůl speciálně určená pro regeneraci změkčovačů vody u myček nádobí, konvektomatů nebo kávovarů. Obsah 25 - 30 kg.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</si>
</sst>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151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7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12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5" fillId="3" borderId="2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left" vertical="center" wrapText="1" indent="1"/>
    </xf>
    <xf numFmtId="0" fontId="8" fillId="3" borderId="14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8"/>
  <sheetViews>
    <sheetView tabSelected="1" topLeftCell="H4" zoomScaleNormal="100" workbookViewId="0">
      <selection activeCell="I3" sqref="I3:R3"/>
    </sheetView>
  </sheetViews>
  <sheetFormatPr defaultRowHeight="14.4" x14ac:dyDescent="0.3"/>
  <cols>
    <col min="1" max="1" width="1.44140625" style="1" bestFit="1" customWidth="1"/>
    <col min="2" max="2" width="5.5546875" style="1" bestFit="1" customWidth="1"/>
    <col min="3" max="3" width="42.6640625" style="5" customWidth="1"/>
    <col min="4" max="4" width="9.5546875" style="143" bestFit="1" customWidth="1"/>
    <col min="5" max="5" width="9" style="4" bestFit="1" customWidth="1"/>
    <col min="6" max="6" width="147.44140625" style="5" customWidth="1"/>
    <col min="7" max="7" width="17.109375" style="5" hidden="1" customWidth="1"/>
    <col min="8" max="8" width="24" style="1" bestFit="1" customWidth="1"/>
    <col min="9" max="9" width="23.33203125" style="1" customWidth="1"/>
    <col min="10" max="10" width="20.5546875" style="1" bestFit="1" customWidth="1"/>
    <col min="11" max="11" width="19.5546875" style="1" bestFit="1" customWidth="1"/>
    <col min="12" max="12" width="23.5546875" style="1" bestFit="1" customWidth="1"/>
    <col min="13" max="13" width="19" style="1" bestFit="1" customWidth="1"/>
    <col min="14" max="14" width="34" style="1" hidden="1" customWidth="1"/>
    <col min="15" max="15" width="23.21875" style="1" hidden="1" customWidth="1"/>
    <col min="16" max="16" width="35.44140625" style="1" customWidth="1"/>
    <col min="17" max="17" width="30.88671875" style="1" customWidth="1"/>
    <col min="18" max="18" width="25.44140625" style="1" customWidth="1"/>
    <col min="19" max="19" width="11.109375" style="1" hidden="1" customWidth="1"/>
    <col min="20" max="20" width="62.33203125" style="6" customWidth="1"/>
    <col min="21" max="16384" width="8.88671875" style="1"/>
  </cols>
  <sheetData>
    <row r="1" spans="1:20" ht="36" customHeight="1" x14ac:dyDescent="0.3">
      <c r="B1" s="2" t="s">
        <v>157</v>
      </c>
      <c r="C1" s="3"/>
      <c r="D1" s="3"/>
    </row>
    <row r="2" spans="1:20" ht="20.100000000000001" customHeight="1" x14ac:dyDescent="0.3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8.600000000000001" customHeight="1" x14ac:dyDescent="0.3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5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5">
      <c r="B5" s="21"/>
      <c r="C5" s="22"/>
      <c r="D5" s="23"/>
      <c r="E5" s="23"/>
      <c r="F5" s="9"/>
      <c r="G5" s="24"/>
      <c r="I5" s="25" t="s">
        <v>2</v>
      </c>
      <c r="T5" s="26"/>
    </row>
    <row r="6" spans="1:20" ht="58.8" thickTop="1" thickBot="1" x14ac:dyDescent="0.35">
      <c r="B6" s="27" t="s">
        <v>3</v>
      </c>
      <c r="C6" s="28" t="s">
        <v>32</v>
      </c>
      <c r="D6" s="28" t="s">
        <v>4</v>
      </c>
      <c r="E6" s="28" t="s">
        <v>33</v>
      </c>
      <c r="F6" s="28" t="s">
        <v>34</v>
      </c>
      <c r="G6" s="28" t="s">
        <v>35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36</v>
      </c>
      <c r="M6" s="28" t="s">
        <v>37</v>
      </c>
      <c r="N6" s="28" t="s">
        <v>44</v>
      </c>
      <c r="O6" s="28" t="s">
        <v>38</v>
      </c>
      <c r="P6" s="30" t="s">
        <v>39</v>
      </c>
      <c r="Q6" s="28" t="s">
        <v>40</v>
      </c>
      <c r="R6" s="28" t="s">
        <v>45</v>
      </c>
      <c r="S6" s="28" t="s">
        <v>41</v>
      </c>
      <c r="T6" s="28" t="s">
        <v>42</v>
      </c>
    </row>
    <row r="7" spans="1:20" ht="18.600000000000001" customHeight="1" thickTop="1" x14ac:dyDescent="0.3">
      <c r="A7" s="31"/>
      <c r="B7" s="32">
        <v>1</v>
      </c>
      <c r="C7" s="33" t="s">
        <v>64</v>
      </c>
      <c r="D7" s="34">
        <v>10</v>
      </c>
      <c r="E7" s="35" t="s">
        <v>49</v>
      </c>
      <c r="F7" s="36" t="s">
        <v>65</v>
      </c>
      <c r="G7" s="37">
        <f t="shared" ref="G7:G88" si="0">D7*H7</f>
        <v>300</v>
      </c>
      <c r="H7" s="38">
        <v>30</v>
      </c>
      <c r="I7" s="144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104</v>
      </c>
      <c r="M7" s="42" t="s">
        <v>105</v>
      </c>
      <c r="N7" s="43"/>
      <c r="O7" s="43"/>
      <c r="P7" s="44" t="s">
        <v>158</v>
      </c>
      <c r="Q7" s="44" t="s">
        <v>159</v>
      </c>
      <c r="R7" s="45" t="s">
        <v>106</v>
      </c>
      <c r="S7" s="43"/>
      <c r="T7" s="35" t="s">
        <v>26</v>
      </c>
    </row>
    <row r="8" spans="1:20" ht="18.600000000000001" customHeight="1" x14ac:dyDescent="0.3">
      <c r="B8" s="46">
        <v>2</v>
      </c>
      <c r="C8" s="47" t="s">
        <v>107</v>
      </c>
      <c r="D8" s="48">
        <v>2</v>
      </c>
      <c r="E8" s="49" t="s">
        <v>49</v>
      </c>
      <c r="F8" s="50" t="s">
        <v>108</v>
      </c>
      <c r="G8" s="51">
        <f t="shared" si="0"/>
        <v>220</v>
      </c>
      <c r="H8" s="52">
        <v>110</v>
      </c>
      <c r="I8" s="145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27</v>
      </c>
    </row>
    <row r="9" spans="1:20" ht="18.600000000000001" customHeight="1" x14ac:dyDescent="0.3">
      <c r="B9" s="46">
        <v>3</v>
      </c>
      <c r="C9" s="47" t="s">
        <v>109</v>
      </c>
      <c r="D9" s="48">
        <v>2</v>
      </c>
      <c r="E9" s="49" t="s">
        <v>49</v>
      </c>
      <c r="F9" s="50" t="s">
        <v>110</v>
      </c>
      <c r="G9" s="51">
        <f t="shared" si="0"/>
        <v>60</v>
      </c>
      <c r="H9" s="52">
        <v>30</v>
      </c>
      <c r="I9" s="145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26</v>
      </c>
    </row>
    <row r="10" spans="1:20" ht="33" customHeight="1" x14ac:dyDescent="0.3">
      <c r="B10" s="46">
        <v>4</v>
      </c>
      <c r="C10" s="47" t="s">
        <v>111</v>
      </c>
      <c r="D10" s="48">
        <v>5</v>
      </c>
      <c r="E10" s="49" t="s">
        <v>49</v>
      </c>
      <c r="F10" s="50" t="s">
        <v>112</v>
      </c>
      <c r="G10" s="51">
        <f t="shared" si="0"/>
        <v>350</v>
      </c>
      <c r="H10" s="52">
        <v>70</v>
      </c>
      <c r="I10" s="145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60" t="s">
        <v>26</v>
      </c>
    </row>
    <row r="11" spans="1:20" ht="21.6" customHeight="1" x14ac:dyDescent="0.3">
      <c r="B11" s="46">
        <v>5</v>
      </c>
      <c r="C11" s="47" t="s">
        <v>73</v>
      </c>
      <c r="D11" s="48">
        <v>5</v>
      </c>
      <c r="E11" s="49" t="s">
        <v>47</v>
      </c>
      <c r="F11" s="50" t="s">
        <v>74</v>
      </c>
      <c r="G11" s="51">
        <f t="shared" si="0"/>
        <v>325</v>
      </c>
      <c r="H11" s="52">
        <v>65</v>
      </c>
      <c r="I11" s="145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12</v>
      </c>
    </row>
    <row r="12" spans="1:20" ht="19.8" customHeight="1" x14ac:dyDescent="0.3">
      <c r="B12" s="46">
        <v>6</v>
      </c>
      <c r="C12" s="47" t="s">
        <v>96</v>
      </c>
      <c r="D12" s="48">
        <v>40</v>
      </c>
      <c r="E12" s="49" t="s">
        <v>95</v>
      </c>
      <c r="F12" s="61" t="s">
        <v>97</v>
      </c>
      <c r="G12" s="51">
        <f t="shared" si="0"/>
        <v>5200</v>
      </c>
      <c r="H12" s="52">
        <v>130</v>
      </c>
      <c r="I12" s="145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13</v>
      </c>
    </row>
    <row r="13" spans="1:20" ht="19.8" customHeight="1" x14ac:dyDescent="0.3">
      <c r="B13" s="46">
        <v>7</v>
      </c>
      <c r="C13" s="47" t="s">
        <v>113</v>
      </c>
      <c r="D13" s="48">
        <v>2</v>
      </c>
      <c r="E13" s="49" t="s">
        <v>114</v>
      </c>
      <c r="F13" s="61" t="s">
        <v>115</v>
      </c>
      <c r="G13" s="51">
        <f t="shared" si="0"/>
        <v>5400</v>
      </c>
      <c r="H13" s="52">
        <v>2700</v>
      </c>
      <c r="I13" s="145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60" t="s">
        <v>18</v>
      </c>
    </row>
    <row r="14" spans="1:20" ht="19.8" customHeight="1" x14ac:dyDescent="0.3">
      <c r="B14" s="46">
        <v>8</v>
      </c>
      <c r="C14" s="47" t="s">
        <v>52</v>
      </c>
      <c r="D14" s="48">
        <v>10</v>
      </c>
      <c r="E14" s="49" t="s">
        <v>47</v>
      </c>
      <c r="F14" s="50" t="s">
        <v>53</v>
      </c>
      <c r="G14" s="51">
        <f t="shared" si="0"/>
        <v>200</v>
      </c>
      <c r="H14" s="52">
        <v>20</v>
      </c>
      <c r="I14" s="145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60" t="s">
        <v>16</v>
      </c>
    </row>
    <row r="15" spans="1:20" ht="19.8" customHeight="1" x14ac:dyDescent="0.3">
      <c r="B15" s="46">
        <v>9</v>
      </c>
      <c r="C15" s="47" t="s">
        <v>116</v>
      </c>
      <c r="D15" s="48">
        <v>8</v>
      </c>
      <c r="E15" s="49" t="s">
        <v>95</v>
      </c>
      <c r="F15" s="61" t="s">
        <v>117</v>
      </c>
      <c r="G15" s="51">
        <f t="shared" si="0"/>
        <v>960</v>
      </c>
      <c r="H15" s="52">
        <v>120</v>
      </c>
      <c r="I15" s="145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60" t="s">
        <v>26</v>
      </c>
    </row>
    <row r="16" spans="1:20" ht="19.8" customHeight="1" x14ac:dyDescent="0.3">
      <c r="B16" s="46">
        <v>10</v>
      </c>
      <c r="C16" s="47" t="s">
        <v>56</v>
      </c>
      <c r="D16" s="48">
        <v>1</v>
      </c>
      <c r="E16" s="49" t="s">
        <v>49</v>
      </c>
      <c r="F16" s="61" t="s">
        <v>57</v>
      </c>
      <c r="G16" s="51">
        <f t="shared" si="0"/>
        <v>30</v>
      </c>
      <c r="H16" s="52">
        <v>30</v>
      </c>
      <c r="I16" s="145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60" t="s">
        <v>21</v>
      </c>
    </row>
    <row r="17" spans="2:20" ht="19.8" customHeight="1" x14ac:dyDescent="0.3">
      <c r="B17" s="46">
        <v>11</v>
      </c>
      <c r="C17" s="47" t="s">
        <v>69</v>
      </c>
      <c r="D17" s="48">
        <v>20</v>
      </c>
      <c r="E17" s="49" t="s">
        <v>49</v>
      </c>
      <c r="F17" s="61" t="s">
        <v>118</v>
      </c>
      <c r="G17" s="51">
        <f t="shared" si="0"/>
        <v>100</v>
      </c>
      <c r="H17" s="52">
        <v>5</v>
      </c>
      <c r="I17" s="145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22</v>
      </c>
    </row>
    <row r="18" spans="2:20" ht="19.8" customHeight="1" x14ac:dyDescent="0.3">
      <c r="B18" s="46">
        <v>12</v>
      </c>
      <c r="C18" s="47" t="s">
        <v>79</v>
      </c>
      <c r="D18" s="48">
        <v>40</v>
      </c>
      <c r="E18" s="49" t="s">
        <v>49</v>
      </c>
      <c r="F18" s="61" t="s">
        <v>80</v>
      </c>
      <c r="G18" s="51">
        <f t="shared" si="0"/>
        <v>280</v>
      </c>
      <c r="H18" s="52">
        <v>7</v>
      </c>
      <c r="I18" s="145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60" t="s">
        <v>23</v>
      </c>
    </row>
    <row r="19" spans="2:20" ht="18.600000000000001" customHeight="1" thickBot="1" x14ac:dyDescent="0.35">
      <c r="B19" s="62">
        <v>13</v>
      </c>
      <c r="C19" s="63" t="s">
        <v>58</v>
      </c>
      <c r="D19" s="64">
        <v>10</v>
      </c>
      <c r="E19" s="65" t="s">
        <v>49</v>
      </c>
      <c r="F19" s="66" t="s">
        <v>59</v>
      </c>
      <c r="G19" s="67">
        <f t="shared" si="0"/>
        <v>70</v>
      </c>
      <c r="H19" s="68">
        <v>7</v>
      </c>
      <c r="I19" s="146"/>
      <c r="J19" s="69">
        <f t="shared" si="3"/>
        <v>0</v>
      </c>
      <c r="K19" s="70" t="str">
        <f t="shared" si="4"/>
        <v xml:space="preserve"> </v>
      </c>
      <c r="L19" s="71"/>
      <c r="M19" s="72"/>
      <c r="N19" s="73"/>
      <c r="O19" s="73"/>
      <c r="P19" s="74"/>
      <c r="Q19" s="74"/>
      <c r="R19" s="75"/>
      <c r="S19" s="73"/>
      <c r="T19" s="65" t="s">
        <v>26</v>
      </c>
    </row>
    <row r="20" spans="2:20" ht="33" customHeight="1" x14ac:dyDescent="0.3">
      <c r="B20" s="76">
        <v>14</v>
      </c>
      <c r="C20" s="77" t="s">
        <v>81</v>
      </c>
      <c r="D20" s="78">
        <v>20</v>
      </c>
      <c r="E20" s="79" t="s">
        <v>82</v>
      </c>
      <c r="F20" s="80" t="s">
        <v>83</v>
      </c>
      <c r="G20" s="81">
        <f t="shared" si="0"/>
        <v>460</v>
      </c>
      <c r="H20" s="82">
        <v>23</v>
      </c>
      <c r="I20" s="147"/>
      <c r="J20" s="83">
        <f t="shared" si="3"/>
        <v>0</v>
      </c>
      <c r="K20" s="84" t="str">
        <f t="shared" si="4"/>
        <v xml:space="preserve"> </v>
      </c>
      <c r="L20" s="85" t="s">
        <v>104</v>
      </c>
      <c r="M20" s="85" t="s">
        <v>105</v>
      </c>
      <c r="N20" s="57"/>
      <c r="O20" s="57"/>
      <c r="P20" s="86" t="s">
        <v>160</v>
      </c>
      <c r="Q20" s="86" t="s">
        <v>161</v>
      </c>
      <c r="R20" s="59" t="s">
        <v>106</v>
      </c>
      <c r="S20" s="57"/>
      <c r="T20" s="79" t="s">
        <v>17</v>
      </c>
    </row>
    <row r="21" spans="2:20" ht="33" customHeight="1" x14ac:dyDescent="0.3">
      <c r="B21" s="46">
        <v>15</v>
      </c>
      <c r="C21" s="47" t="s">
        <v>66</v>
      </c>
      <c r="D21" s="48">
        <v>3</v>
      </c>
      <c r="E21" s="49" t="s">
        <v>49</v>
      </c>
      <c r="F21" s="61" t="s">
        <v>67</v>
      </c>
      <c r="G21" s="51">
        <f t="shared" si="0"/>
        <v>54</v>
      </c>
      <c r="H21" s="52">
        <v>18</v>
      </c>
      <c r="I21" s="145"/>
      <c r="J21" s="53">
        <f t="shared" si="3"/>
        <v>0</v>
      </c>
      <c r="K21" s="54" t="str">
        <f t="shared" si="4"/>
        <v xml:space="preserve"> </v>
      </c>
      <c r="L21" s="85"/>
      <c r="M21" s="85"/>
      <c r="N21" s="57"/>
      <c r="O21" s="57"/>
      <c r="P21" s="85"/>
      <c r="Q21" s="85"/>
      <c r="R21" s="59"/>
      <c r="S21" s="57"/>
      <c r="T21" s="49" t="s">
        <v>30</v>
      </c>
    </row>
    <row r="22" spans="2:20" ht="33" customHeight="1" x14ac:dyDescent="0.3">
      <c r="B22" s="46">
        <v>16</v>
      </c>
      <c r="C22" s="47" t="s">
        <v>119</v>
      </c>
      <c r="D22" s="48">
        <v>1</v>
      </c>
      <c r="E22" s="49" t="s">
        <v>49</v>
      </c>
      <c r="F22" s="61" t="s">
        <v>120</v>
      </c>
      <c r="G22" s="51">
        <f t="shared" si="0"/>
        <v>40</v>
      </c>
      <c r="H22" s="52">
        <v>40</v>
      </c>
      <c r="I22" s="145"/>
      <c r="J22" s="53">
        <f t="shared" si="3"/>
        <v>0</v>
      </c>
      <c r="K22" s="54" t="str">
        <f t="shared" si="4"/>
        <v xml:space="preserve"> </v>
      </c>
      <c r="L22" s="85"/>
      <c r="M22" s="85"/>
      <c r="N22" s="57"/>
      <c r="O22" s="57"/>
      <c r="P22" s="85"/>
      <c r="Q22" s="85"/>
      <c r="R22" s="59"/>
      <c r="S22" s="57"/>
      <c r="T22" s="49" t="s">
        <v>25</v>
      </c>
    </row>
    <row r="23" spans="2:20" ht="33" customHeight="1" x14ac:dyDescent="0.3">
      <c r="B23" s="46">
        <v>17</v>
      </c>
      <c r="C23" s="47" t="s">
        <v>89</v>
      </c>
      <c r="D23" s="48">
        <v>1</v>
      </c>
      <c r="E23" s="49" t="s">
        <v>49</v>
      </c>
      <c r="F23" s="61" t="s">
        <v>90</v>
      </c>
      <c r="G23" s="51">
        <f t="shared" si="0"/>
        <v>40</v>
      </c>
      <c r="H23" s="52">
        <v>40</v>
      </c>
      <c r="I23" s="145"/>
      <c r="J23" s="53">
        <f t="shared" si="3"/>
        <v>0</v>
      </c>
      <c r="K23" s="54" t="str">
        <f t="shared" si="4"/>
        <v xml:space="preserve"> </v>
      </c>
      <c r="L23" s="85"/>
      <c r="M23" s="85"/>
      <c r="N23" s="57"/>
      <c r="O23" s="57"/>
      <c r="P23" s="85"/>
      <c r="Q23" s="85"/>
      <c r="R23" s="59"/>
      <c r="S23" s="57"/>
      <c r="T23" s="49" t="s">
        <v>26</v>
      </c>
    </row>
    <row r="24" spans="2:20" ht="38.4" customHeight="1" x14ac:dyDescent="0.3">
      <c r="B24" s="46">
        <v>18</v>
      </c>
      <c r="C24" s="47" t="s">
        <v>121</v>
      </c>
      <c r="D24" s="48">
        <v>1</v>
      </c>
      <c r="E24" s="49" t="s">
        <v>49</v>
      </c>
      <c r="F24" s="61" t="s">
        <v>122</v>
      </c>
      <c r="G24" s="51">
        <f t="shared" si="0"/>
        <v>65</v>
      </c>
      <c r="H24" s="52">
        <v>65</v>
      </c>
      <c r="I24" s="145"/>
      <c r="J24" s="53">
        <f t="shared" si="3"/>
        <v>0</v>
      </c>
      <c r="K24" s="54" t="str">
        <f t="shared" si="4"/>
        <v xml:space="preserve"> </v>
      </c>
      <c r="L24" s="85"/>
      <c r="M24" s="85"/>
      <c r="N24" s="57"/>
      <c r="O24" s="57"/>
      <c r="P24" s="85"/>
      <c r="Q24" s="85"/>
      <c r="R24" s="59"/>
      <c r="S24" s="57"/>
      <c r="T24" s="49" t="s">
        <v>26</v>
      </c>
    </row>
    <row r="25" spans="2:20" ht="24" customHeight="1" x14ac:dyDescent="0.3">
      <c r="B25" s="46">
        <v>19</v>
      </c>
      <c r="C25" s="50" t="s">
        <v>46</v>
      </c>
      <c r="D25" s="48">
        <v>2</v>
      </c>
      <c r="E25" s="49" t="s">
        <v>47</v>
      </c>
      <c r="F25" s="50" t="s">
        <v>48</v>
      </c>
      <c r="G25" s="51">
        <f t="shared" si="0"/>
        <v>474</v>
      </c>
      <c r="H25" s="52">
        <v>237</v>
      </c>
      <c r="I25" s="145"/>
      <c r="J25" s="53">
        <f t="shared" si="3"/>
        <v>0</v>
      </c>
      <c r="K25" s="54" t="str">
        <f t="shared" si="4"/>
        <v xml:space="preserve"> </v>
      </c>
      <c r="L25" s="85"/>
      <c r="M25" s="85"/>
      <c r="N25" s="57"/>
      <c r="O25" s="57"/>
      <c r="P25" s="85"/>
      <c r="Q25" s="85"/>
      <c r="R25" s="59"/>
      <c r="S25" s="57"/>
      <c r="T25" s="60" t="s">
        <v>26</v>
      </c>
    </row>
    <row r="26" spans="2:20" ht="23.4" customHeight="1" x14ac:dyDescent="0.3">
      <c r="B26" s="46">
        <v>20</v>
      </c>
      <c r="C26" s="87" t="s">
        <v>196</v>
      </c>
      <c r="D26" s="48">
        <v>1</v>
      </c>
      <c r="E26" s="49" t="s">
        <v>49</v>
      </c>
      <c r="F26" s="87" t="s">
        <v>197</v>
      </c>
      <c r="G26" s="51">
        <f t="shared" si="0"/>
        <v>250</v>
      </c>
      <c r="H26" s="52">
        <v>250</v>
      </c>
      <c r="I26" s="145"/>
      <c r="J26" s="53">
        <f t="shared" si="3"/>
        <v>0</v>
      </c>
      <c r="K26" s="54" t="str">
        <f t="shared" si="4"/>
        <v xml:space="preserve"> </v>
      </c>
      <c r="L26" s="85"/>
      <c r="M26" s="85"/>
      <c r="N26" s="57"/>
      <c r="O26" s="57"/>
      <c r="P26" s="85"/>
      <c r="Q26" s="85"/>
      <c r="R26" s="59"/>
      <c r="S26" s="57"/>
      <c r="T26" s="60" t="s">
        <v>26</v>
      </c>
    </row>
    <row r="27" spans="2:20" ht="21.6" customHeight="1" x14ac:dyDescent="0.3">
      <c r="B27" s="46">
        <v>21</v>
      </c>
      <c r="C27" s="47" t="s">
        <v>50</v>
      </c>
      <c r="D27" s="48">
        <v>1</v>
      </c>
      <c r="E27" s="49" t="s">
        <v>49</v>
      </c>
      <c r="F27" s="61" t="s">
        <v>51</v>
      </c>
      <c r="G27" s="51">
        <f t="shared" si="0"/>
        <v>35</v>
      </c>
      <c r="H27" s="52">
        <v>35</v>
      </c>
      <c r="I27" s="145"/>
      <c r="J27" s="53">
        <f t="shared" si="3"/>
        <v>0</v>
      </c>
      <c r="K27" s="54" t="str">
        <f t="shared" si="4"/>
        <v xml:space="preserve"> </v>
      </c>
      <c r="L27" s="85"/>
      <c r="M27" s="85"/>
      <c r="N27" s="57"/>
      <c r="O27" s="57"/>
      <c r="P27" s="85"/>
      <c r="Q27" s="85"/>
      <c r="R27" s="59"/>
      <c r="S27" s="57"/>
      <c r="T27" s="49" t="s">
        <v>26</v>
      </c>
    </row>
    <row r="28" spans="2:20" ht="21" customHeight="1" x14ac:dyDescent="0.3">
      <c r="B28" s="46">
        <v>22</v>
      </c>
      <c r="C28" s="47" t="s">
        <v>123</v>
      </c>
      <c r="D28" s="48">
        <v>1</v>
      </c>
      <c r="E28" s="49" t="s">
        <v>47</v>
      </c>
      <c r="F28" s="88" t="s">
        <v>124</v>
      </c>
      <c r="G28" s="51">
        <f t="shared" si="0"/>
        <v>65</v>
      </c>
      <c r="H28" s="52">
        <v>65</v>
      </c>
      <c r="I28" s="145"/>
      <c r="J28" s="53">
        <f t="shared" si="3"/>
        <v>0</v>
      </c>
      <c r="K28" s="54" t="str">
        <f t="shared" si="4"/>
        <v xml:space="preserve"> </v>
      </c>
      <c r="L28" s="85"/>
      <c r="M28" s="85"/>
      <c r="N28" s="57"/>
      <c r="O28" s="57"/>
      <c r="P28" s="85"/>
      <c r="Q28" s="85"/>
      <c r="R28" s="59"/>
      <c r="S28" s="57"/>
      <c r="T28" s="49" t="s">
        <v>12</v>
      </c>
    </row>
    <row r="29" spans="2:20" ht="21" customHeight="1" x14ac:dyDescent="0.3">
      <c r="B29" s="46">
        <v>23</v>
      </c>
      <c r="C29" s="47" t="s">
        <v>98</v>
      </c>
      <c r="D29" s="48">
        <v>2</v>
      </c>
      <c r="E29" s="49" t="s">
        <v>95</v>
      </c>
      <c r="F29" s="61" t="s">
        <v>99</v>
      </c>
      <c r="G29" s="51">
        <f t="shared" si="0"/>
        <v>200</v>
      </c>
      <c r="H29" s="52">
        <v>100</v>
      </c>
      <c r="I29" s="145"/>
      <c r="J29" s="53">
        <f t="shared" si="3"/>
        <v>0</v>
      </c>
      <c r="K29" s="54" t="str">
        <f t="shared" si="4"/>
        <v xml:space="preserve"> </v>
      </c>
      <c r="L29" s="85"/>
      <c r="M29" s="85"/>
      <c r="N29" s="57"/>
      <c r="O29" s="57"/>
      <c r="P29" s="85"/>
      <c r="Q29" s="85"/>
      <c r="R29" s="59"/>
      <c r="S29" s="57"/>
      <c r="T29" s="60" t="s">
        <v>13</v>
      </c>
    </row>
    <row r="30" spans="2:20" ht="21" customHeight="1" x14ac:dyDescent="0.3">
      <c r="B30" s="46">
        <v>24</v>
      </c>
      <c r="C30" s="47" t="s">
        <v>125</v>
      </c>
      <c r="D30" s="48">
        <v>12</v>
      </c>
      <c r="E30" s="49" t="s">
        <v>47</v>
      </c>
      <c r="F30" s="61" t="s">
        <v>126</v>
      </c>
      <c r="G30" s="51">
        <f t="shared" si="0"/>
        <v>192</v>
      </c>
      <c r="H30" s="52">
        <v>16</v>
      </c>
      <c r="I30" s="145"/>
      <c r="J30" s="53">
        <f t="shared" si="3"/>
        <v>0</v>
      </c>
      <c r="K30" s="54" t="str">
        <f t="shared" si="4"/>
        <v xml:space="preserve"> </v>
      </c>
      <c r="L30" s="85"/>
      <c r="M30" s="85"/>
      <c r="N30" s="57"/>
      <c r="O30" s="57"/>
      <c r="P30" s="85"/>
      <c r="Q30" s="85"/>
      <c r="R30" s="59"/>
      <c r="S30" s="57"/>
      <c r="T30" s="60" t="s">
        <v>18</v>
      </c>
    </row>
    <row r="31" spans="2:20" ht="21" customHeight="1" x14ac:dyDescent="0.3">
      <c r="B31" s="46">
        <v>25</v>
      </c>
      <c r="C31" s="47" t="s">
        <v>52</v>
      </c>
      <c r="D31" s="48">
        <v>24</v>
      </c>
      <c r="E31" s="49" t="s">
        <v>47</v>
      </c>
      <c r="F31" s="88" t="s">
        <v>53</v>
      </c>
      <c r="G31" s="51">
        <f t="shared" si="0"/>
        <v>480</v>
      </c>
      <c r="H31" s="52">
        <v>20</v>
      </c>
      <c r="I31" s="145"/>
      <c r="J31" s="53">
        <f t="shared" si="3"/>
        <v>0</v>
      </c>
      <c r="K31" s="54" t="str">
        <f t="shared" si="4"/>
        <v xml:space="preserve"> </v>
      </c>
      <c r="L31" s="85"/>
      <c r="M31" s="85"/>
      <c r="N31" s="57"/>
      <c r="O31" s="57"/>
      <c r="P31" s="85"/>
      <c r="Q31" s="85"/>
      <c r="R31" s="59"/>
      <c r="S31" s="57"/>
      <c r="T31" s="49" t="s">
        <v>16</v>
      </c>
    </row>
    <row r="32" spans="2:20" ht="21" customHeight="1" x14ac:dyDescent="0.3">
      <c r="B32" s="46">
        <v>26</v>
      </c>
      <c r="C32" s="50" t="s">
        <v>62</v>
      </c>
      <c r="D32" s="48">
        <v>1</v>
      </c>
      <c r="E32" s="49" t="s">
        <v>47</v>
      </c>
      <c r="F32" s="50" t="s">
        <v>63</v>
      </c>
      <c r="G32" s="51">
        <f t="shared" si="0"/>
        <v>90</v>
      </c>
      <c r="H32" s="52">
        <v>90</v>
      </c>
      <c r="I32" s="145"/>
      <c r="J32" s="53">
        <f t="shared" si="3"/>
        <v>0</v>
      </c>
      <c r="K32" s="54" t="str">
        <f t="shared" si="4"/>
        <v xml:space="preserve"> </v>
      </c>
      <c r="L32" s="85"/>
      <c r="M32" s="85"/>
      <c r="N32" s="57"/>
      <c r="O32" s="57"/>
      <c r="P32" s="85"/>
      <c r="Q32" s="85"/>
      <c r="R32" s="59"/>
      <c r="S32" s="57"/>
      <c r="T32" s="49" t="s">
        <v>31</v>
      </c>
    </row>
    <row r="33" spans="2:20" ht="21" customHeight="1" x14ac:dyDescent="0.3">
      <c r="B33" s="46">
        <v>27</v>
      </c>
      <c r="C33" s="47" t="s">
        <v>75</v>
      </c>
      <c r="D33" s="48">
        <v>6</v>
      </c>
      <c r="E33" s="49" t="s">
        <v>49</v>
      </c>
      <c r="F33" s="50" t="s">
        <v>76</v>
      </c>
      <c r="G33" s="51">
        <f t="shared" si="0"/>
        <v>150</v>
      </c>
      <c r="H33" s="52">
        <v>25</v>
      </c>
      <c r="I33" s="145"/>
      <c r="J33" s="53">
        <f t="shared" si="3"/>
        <v>0</v>
      </c>
      <c r="K33" s="54" t="str">
        <f t="shared" si="4"/>
        <v xml:space="preserve"> </v>
      </c>
      <c r="L33" s="85"/>
      <c r="M33" s="85"/>
      <c r="N33" s="57"/>
      <c r="O33" s="57"/>
      <c r="P33" s="85"/>
      <c r="Q33" s="85"/>
      <c r="R33" s="59"/>
      <c r="S33" s="57"/>
      <c r="T33" s="49" t="s">
        <v>14</v>
      </c>
    </row>
    <row r="34" spans="2:20" ht="21" customHeight="1" x14ac:dyDescent="0.3">
      <c r="B34" s="46">
        <v>28</v>
      </c>
      <c r="C34" s="47" t="s">
        <v>54</v>
      </c>
      <c r="D34" s="48">
        <v>1</v>
      </c>
      <c r="E34" s="49" t="s">
        <v>49</v>
      </c>
      <c r="F34" s="50" t="s">
        <v>55</v>
      </c>
      <c r="G34" s="51">
        <f t="shared" si="0"/>
        <v>65</v>
      </c>
      <c r="H34" s="52">
        <v>65</v>
      </c>
      <c r="I34" s="145"/>
      <c r="J34" s="53">
        <f t="shared" si="3"/>
        <v>0</v>
      </c>
      <c r="K34" s="54" t="str">
        <f t="shared" si="4"/>
        <v xml:space="preserve"> </v>
      </c>
      <c r="L34" s="85"/>
      <c r="M34" s="85"/>
      <c r="N34" s="57"/>
      <c r="O34" s="57"/>
      <c r="P34" s="85"/>
      <c r="Q34" s="85"/>
      <c r="R34" s="59"/>
      <c r="S34" s="57"/>
      <c r="T34" s="49" t="s">
        <v>20</v>
      </c>
    </row>
    <row r="35" spans="2:20" ht="21" customHeight="1" x14ac:dyDescent="0.3">
      <c r="B35" s="46">
        <v>29</v>
      </c>
      <c r="C35" s="47" t="s">
        <v>100</v>
      </c>
      <c r="D35" s="48">
        <v>1</v>
      </c>
      <c r="E35" s="49" t="s">
        <v>49</v>
      </c>
      <c r="F35" s="87" t="s">
        <v>174</v>
      </c>
      <c r="G35" s="51">
        <f t="shared" si="0"/>
        <v>30</v>
      </c>
      <c r="H35" s="52">
        <v>30</v>
      </c>
      <c r="I35" s="145"/>
      <c r="J35" s="53">
        <f t="shared" si="3"/>
        <v>0</v>
      </c>
      <c r="K35" s="54" t="str">
        <f t="shared" si="4"/>
        <v xml:space="preserve"> </v>
      </c>
      <c r="L35" s="85"/>
      <c r="M35" s="85"/>
      <c r="N35" s="57"/>
      <c r="O35" s="57"/>
      <c r="P35" s="85"/>
      <c r="Q35" s="85"/>
      <c r="R35" s="59"/>
      <c r="S35" s="57"/>
      <c r="T35" s="60" t="s">
        <v>23</v>
      </c>
    </row>
    <row r="36" spans="2:20" ht="21" customHeight="1" x14ac:dyDescent="0.3">
      <c r="B36" s="46">
        <v>30</v>
      </c>
      <c r="C36" s="47" t="s">
        <v>69</v>
      </c>
      <c r="D36" s="48">
        <v>2</v>
      </c>
      <c r="E36" s="49" t="s">
        <v>49</v>
      </c>
      <c r="F36" s="89" t="s">
        <v>127</v>
      </c>
      <c r="G36" s="51">
        <f t="shared" si="0"/>
        <v>28</v>
      </c>
      <c r="H36" s="52">
        <v>14</v>
      </c>
      <c r="I36" s="145"/>
      <c r="J36" s="53">
        <f t="shared" si="3"/>
        <v>0</v>
      </c>
      <c r="K36" s="54" t="str">
        <f t="shared" si="4"/>
        <v xml:space="preserve"> </v>
      </c>
      <c r="L36" s="85"/>
      <c r="M36" s="85"/>
      <c r="N36" s="57"/>
      <c r="O36" s="57"/>
      <c r="P36" s="85"/>
      <c r="Q36" s="85"/>
      <c r="R36" s="59"/>
      <c r="S36" s="57"/>
      <c r="T36" s="49" t="s">
        <v>22</v>
      </c>
    </row>
    <row r="37" spans="2:20" ht="21" customHeight="1" x14ac:dyDescent="0.3">
      <c r="B37" s="46">
        <v>31</v>
      </c>
      <c r="C37" s="47" t="s">
        <v>79</v>
      </c>
      <c r="D37" s="48">
        <v>6</v>
      </c>
      <c r="E37" s="49" t="s">
        <v>49</v>
      </c>
      <c r="F37" s="89" t="s">
        <v>80</v>
      </c>
      <c r="G37" s="51">
        <f t="shared" si="0"/>
        <v>42</v>
      </c>
      <c r="H37" s="52">
        <v>7</v>
      </c>
      <c r="I37" s="145"/>
      <c r="J37" s="53">
        <f t="shared" si="3"/>
        <v>0</v>
      </c>
      <c r="K37" s="54" t="str">
        <f t="shared" si="4"/>
        <v xml:space="preserve"> </v>
      </c>
      <c r="L37" s="85"/>
      <c r="M37" s="85"/>
      <c r="N37" s="57"/>
      <c r="O37" s="57"/>
      <c r="P37" s="85"/>
      <c r="Q37" s="85"/>
      <c r="R37" s="59"/>
      <c r="S37" s="57"/>
      <c r="T37" s="49" t="s">
        <v>23</v>
      </c>
    </row>
    <row r="38" spans="2:20" ht="21" customHeight="1" x14ac:dyDescent="0.3">
      <c r="B38" s="46">
        <v>32</v>
      </c>
      <c r="C38" s="47" t="s">
        <v>71</v>
      </c>
      <c r="D38" s="48">
        <v>1</v>
      </c>
      <c r="E38" s="49" t="s">
        <v>47</v>
      </c>
      <c r="F38" s="88" t="s">
        <v>72</v>
      </c>
      <c r="G38" s="51">
        <f t="shared" si="0"/>
        <v>12</v>
      </c>
      <c r="H38" s="52">
        <v>12</v>
      </c>
      <c r="I38" s="145"/>
      <c r="J38" s="53">
        <f t="shared" si="3"/>
        <v>0</v>
      </c>
      <c r="K38" s="54" t="str">
        <f t="shared" si="4"/>
        <v xml:space="preserve"> </v>
      </c>
      <c r="L38" s="85"/>
      <c r="M38" s="85"/>
      <c r="N38" s="57"/>
      <c r="O38" s="57"/>
      <c r="P38" s="85"/>
      <c r="Q38" s="85"/>
      <c r="R38" s="59"/>
      <c r="S38" s="57"/>
      <c r="T38" s="49" t="s">
        <v>26</v>
      </c>
    </row>
    <row r="39" spans="2:20" ht="21" customHeight="1" x14ac:dyDescent="0.3">
      <c r="B39" s="46">
        <v>33</v>
      </c>
      <c r="C39" s="87" t="s">
        <v>170</v>
      </c>
      <c r="D39" s="48">
        <v>1</v>
      </c>
      <c r="E39" s="49" t="s">
        <v>49</v>
      </c>
      <c r="F39" s="87" t="s">
        <v>175</v>
      </c>
      <c r="G39" s="51">
        <f t="shared" si="0"/>
        <v>59</v>
      </c>
      <c r="H39" s="52">
        <v>59</v>
      </c>
      <c r="I39" s="145"/>
      <c r="J39" s="53">
        <f t="shared" ref="J39:J88" si="5">D39*I39</f>
        <v>0</v>
      </c>
      <c r="K39" s="54" t="str">
        <f t="shared" ref="K39:K88" si="6">IF(ISNUMBER(I39), IF(I39&gt;H39,"NEVYHOVUJE","VYHOVUJE")," ")</f>
        <v xml:space="preserve"> </v>
      </c>
      <c r="L39" s="85"/>
      <c r="M39" s="85"/>
      <c r="N39" s="57"/>
      <c r="O39" s="57"/>
      <c r="P39" s="85"/>
      <c r="Q39" s="85"/>
      <c r="R39" s="59"/>
      <c r="S39" s="57"/>
      <c r="T39" s="49" t="s">
        <v>26</v>
      </c>
    </row>
    <row r="40" spans="2:20" ht="21" customHeight="1" x14ac:dyDescent="0.3">
      <c r="B40" s="46">
        <v>34</v>
      </c>
      <c r="C40" s="87" t="s">
        <v>171</v>
      </c>
      <c r="D40" s="48">
        <v>2</v>
      </c>
      <c r="E40" s="49" t="s">
        <v>49</v>
      </c>
      <c r="F40" s="87" t="s">
        <v>176</v>
      </c>
      <c r="G40" s="51">
        <f t="shared" si="0"/>
        <v>72</v>
      </c>
      <c r="H40" s="52">
        <v>36</v>
      </c>
      <c r="I40" s="145"/>
      <c r="J40" s="53">
        <f t="shared" si="5"/>
        <v>0</v>
      </c>
      <c r="K40" s="54" t="str">
        <f t="shared" si="6"/>
        <v xml:space="preserve"> </v>
      </c>
      <c r="L40" s="85"/>
      <c r="M40" s="85"/>
      <c r="N40" s="57"/>
      <c r="O40" s="57"/>
      <c r="P40" s="85"/>
      <c r="Q40" s="85"/>
      <c r="R40" s="59"/>
      <c r="S40" s="57"/>
      <c r="T40" s="49" t="s">
        <v>26</v>
      </c>
    </row>
    <row r="41" spans="2:20" ht="21" customHeight="1" x14ac:dyDescent="0.3">
      <c r="B41" s="46">
        <v>35</v>
      </c>
      <c r="C41" s="87" t="s">
        <v>172</v>
      </c>
      <c r="D41" s="48">
        <v>1</v>
      </c>
      <c r="E41" s="49" t="s">
        <v>47</v>
      </c>
      <c r="F41" s="87" t="s">
        <v>177</v>
      </c>
      <c r="G41" s="51">
        <f t="shared" si="0"/>
        <v>65</v>
      </c>
      <c r="H41" s="52">
        <v>65</v>
      </c>
      <c r="I41" s="145"/>
      <c r="J41" s="53">
        <f t="shared" si="5"/>
        <v>0</v>
      </c>
      <c r="K41" s="54" t="str">
        <f t="shared" si="6"/>
        <v xml:space="preserve"> </v>
      </c>
      <c r="L41" s="85"/>
      <c r="M41" s="85"/>
      <c r="N41" s="57"/>
      <c r="O41" s="57"/>
      <c r="P41" s="85"/>
      <c r="Q41" s="85"/>
      <c r="R41" s="59"/>
      <c r="S41" s="57"/>
      <c r="T41" s="60" t="s">
        <v>26</v>
      </c>
    </row>
    <row r="42" spans="2:20" ht="21" customHeight="1" thickBot="1" x14ac:dyDescent="0.35">
      <c r="B42" s="90">
        <v>36</v>
      </c>
      <c r="C42" s="91" t="s">
        <v>173</v>
      </c>
      <c r="D42" s="92">
        <v>1</v>
      </c>
      <c r="E42" s="93" t="s">
        <v>47</v>
      </c>
      <c r="F42" s="91" t="s">
        <v>178</v>
      </c>
      <c r="G42" s="94">
        <f t="shared" si="0"/>
        <v>180</v>
      </c>
      <c r="H42" s="95">
        <v>180</v>
      </c>
      <c r="I42" s="148"/>
      <c r="J42" s="96">
        <f t="shared" si="5"/>
        <v>0</v>
      </c>
      <c r="K42" s="97" t="str">
        <f t="shared" si="6"/>
        <v xml:space="preserve"> </v>
      </c>
      <c r="L42" s="85"/>
      <c r="M42" s="85"/>
      <c r="N42" s="57"/>
      <c r="O42" s="57"/>
      <c r="P42" s="85"/>
      <c r="Q42" s="85"/>
      <c r="R42" s="59"/>
      <c r="S42" s="57"/>
      <c r="T42" s="93" t="s">
        <v>26</v>
      </c>
    </row>
    <row r="43" spans="2:20" ht="22.8" customHeight="1" x14ac:dyDescent="0.3">
      <c r="B43" s="98">
        <v>37</v>
      </c>
      <c r="C43" s="99" t="s">
        <v>128</v>
      </c>
      <c r="D43" s="100">
        <v>2</v>
      </c>
      <c r="E43" s="101" t="s">
        <v>49</v>
      </c>
      <c r="F43" s="102" t="s">
        <v>182</v>
      </c>
      <c r="G43" s="103">
        <f t="shared" si="0"/>
        <v>640</v>
      </c>
      <c r="H43" s="104">
        <v>320</v>
      </c>
      <c r="I43" s="149"/>
      <c r="J43" s="105">
        <f t="shared" si="5"/>
        <v>0</v>
      </c>
      <c r="K43" s="106" t="str">
        <f t="shared" si="6"/>
        <v xml:space="preserve"> </v>
      </c>
      <c r="L43" s="107" t="s">
        <v>104</v>
      </c>
      <c r="M43" s="107" t="s">
        <v>105</v>
      </c>
      <c r="N43" s="108"/>
      <c r="O43" s="108"/>
      <c r="P43" s="109" t="s">
        <v>162</v>
      </c>
      <c r="Q43" s="109" t="s">
        <v>163</v>
      </c>
      <c r="R43" s="110" t="s">
        <v>106</v>
      </c>
      <c r="S43" s="108"/>
      <c r="T43" s="101" t="s">
        <v>19</v>
      </c>
    </row>
    <row r="44" spans="2:20" ht="22.8" customHeight="1" x14ac:dyDescent="0.3">
      <c r="B44" s="46">
        <v>38</v>
      </c>
      <c r="C44" s="47" t="s">
        <v>129</v>
      </c>
      <c r="D44" s="48">
        <v>2</v>
      </c>
      <c r="E44" s="49" t="s">
        <v>49</v>
      </c>
      <c r="F44" s="61" t="s">
        <v>130</v>
      </c>
      <c r="G44" s="51">
        <f t="shared" si="0"/>
        <v>16</v>
      </c>
      <c r="H44" s="52">
        <v>8</v>
      </c>
      <c r="I44" s="145"/>
      <c r="J44" s="53">
        <f t="shared" si="5"/>
        <v>0</v>
      </c>
      <c r="K44" s="54" t="str">
        <f t="shared" si="6"/>
        <v xml:space="preserve"> </v>
      </c>
      <c r="L44" s="85"/>
      <c r="M44" s="85"/>
      <c r="N44" s="57"/>
      <c r="O44" s="57"/>
      <c r="P44" s="55"/>
      <c r="Q44" s="55"/>
      <c r="R44" s="59"/>
      <c r="S44" s="57"/>
      <c r="T44" s="60" t="s">
        <v>26</v>
      </c>
    </row>
    <row r="45" spans="2:20" ht="22.8" customHeight="1" x14ac:dyDescent="0.3">
      <c r="B45" s="46">
        <v>39</v>
      </c>
      <c r="C45" s="87" t="s">
        <v>179</v>
      </c>
      <c r="D45" s="48">
        <v>5</v>
      </c>
      <c r="E45" s="49" t="s">
        <v>49</v>
      </c>
      <c r="F45" s="87" t="s">
        <v>181</v>
      </c>
      <c r="G45" s="51">
        <f t="shared" si="0"/>
        <v>150</v>
      </c>
      <c r="H45" s="52">
        <v>30</v>
      </c>
      <c r="I45" s="145"/>
      <c r="J45" s="53">
        <f t="shared" si="5"/>
        <v>0</v>
      </c>
      <c r="K45" s="54" t="str">
        <f t="shared" si="6"/>
        <v xml:space="preserve"> </v>
      </c>
      <c r="L45" s="85"/>
      <c r="M45" s="85"/>
      <c r="N45" s="57"/>
      <c r="O45" s="57"/>
      <c r="P45" s="55"/>
      <c r="Q45" s="55"/>
      <c r="R45" s="59"/>
      <c r="S45" s="57"/>
      <c r="T45" s="49" t="s">
        <v>26</v>
      </c>
    </row>
    <row r="46" spans="2:20" ht="22.8" customHeight="1" thickBot="1" x14ac:dyDescent="0.35">
      <c r="B46" s="62">
        <v>40</v>
      </c>
      <c r="C46" s="111" t="s">
        <v>180</v>
      </c>
      <c r="D46" s="64">
        <v>2</v>
      </c>
      <c r="E46" s="65" t="s">
        <v>49</v>
      </c>
      <c r="F46" s="111" t="s">
        <v>183</v>
      </c>
      <c r="G46" s="67">
        <f t="shared" si="0"/>
        <v>160</v>
      </c>
      <c r="H46" s="68">
        <v>80</v>
      </c>
      <c r="I46" s="146"/>
      <c r="J46" s="69">
        <f t="shared" si="5"/>
        <v>0</v>
      </c>
      <c r="K46" s="70" t="str">
        <f t="shared" si="6"/>
        <v xml:space="preserve"> </v>
      </c>
      <c r="L46" s="112"/>
      <c r="M46" s="112"/>
      <c r="N46" s="73"/>
      <c r="O46" s="73"/>
      <c r="P46" s="71"/>
      <c r="Q46" s="71"/>
      <c r="R46" s="75"/>
      <c r="S46" s="73"/>
      <c r="T46" s="65" t="s">
        <v>24</v>
      </c>
    </row>
    <row r="47" spans="2:20" ht="33" customHeight="1" x14ac:dyDescent="0.3">
      <c r="B47" s="76">
        <v>41</v>
      </c>
      <c r="C47" s="77" t="s">
        <v>81</v>
      </c>
      <c r="D47" s="78">
        <v>100</v>
      </c>
      <c r="E47" s="79" t="s">
        <v>82</v>
      </c>
      <c r="F47" s="80" t="s">
        <v>83</v>
      </c>
      <c r="G47" s="81">
        <f t="shared" si="0"/>
        <v>2300</v>
      </c>
      <c r="H47" s="82">
        <v>23</v>
      </c>
      <c r="I47" s="147"/>
      <c r="J47" s="83">
        <f t="shared" si="5"/>
        <v>0</v>
      </c>
      <c r="K47" s="84" t="str">
        <f t="shared" si="6"/>
        <v xml:space="preserve"> </v>
      </c>
      <c r="L47" s="85" t="s">
        <v>104</v>
      </c>
      <c r="M47" s="85" t="s">
        <v>105</v>
      </c>
      <c r="N47" s="57"/>
      <c r="O47" s="57"/>
      <c r="P47" s="86" t="s">
        <v>165</v>
      </c>
      <c r="Q47" s="86" t="s">
        <v>164</v>
      </c>
      <c r="R47" s="59" t="s">
        <v>106</v>
      </c>
      <c r="S47" s="57"/>
      <c r="T47" s="79" t="s">
        <v>17</v>
      </c>
    </row>
    <row r="48" spans="2:20" ht="23.4" customHeight="1" x14ac:dyDescent="0.3">
      <c r="B48" s="46">
        <v>42</v>
      </c>
      <c r="C48" s="47" t="s">
        <v>46</v>
      </c>
      <c r="D48" s="48">
        <v>1</v>
      </c>
      <c r="E48" s="49" t="s">
        <v>47</v>
      </c>
      <c r="F48" s="88" t="s">
        <v>48</v>
      </c>
      <c r="G48" s="51">
        <f t="shared" si="0"/>
        <v>237</v>
      </c>
      <c r="H48" s="52">
        <v>237</v>
      </c>
      <c r="I48" s="145"/>
      <c r="J48" s="53">
        <f t="shared" si="5"/>
        <v>0</v>
      </c>
      <c r="K48" s="54" t="str">
        <f t="shared" si="6"/>
        <v xml:space="preserve"> </v>
      </c>
      <c r="L48" s="85"/>
      <c r="M48" s="85"/>
      <c r="N48" s="57"/>
      <c r="O48" s="57"/>
      <c r="P48" s="55"/>
      <c r="Q48" s="55"/>
      <c r="R48" s="59"/>
      <c r="S48" s="57"/>
      <c r="T48" s="49" t="s">
        <v>26</v>
      </c>
    </row>
    <row r="49" spans="2:20" ht="23.4" customHeight="1" thickBot="1" x14ac:dyDescent="0.35">
      <c r="B49" s="90">
        <v>43</v>
      </c>
      <c r="C49" s="113" t="s">
        <v>125</v>
      </c>
      <c r="D49" s="92">
        <v>5</v>
      </c>
      <c r="E49" s="93" t="s">
        <v>47</v>
      </c>
      <c r="F49" s="114" t="s">
        <v>126</v>
      </c>
      <c r="G49" s="94">
        <f t="shared" si="0"/>
        <v>80</v>
      </c>
      <c r="H49" s="95">
        <v>16</v>
      </c>
      <c r="I49" s="148"/>
      <c r="J49" s="96">
        <f t="shared" si="5"/>
        <v>0</v>
      </c>
      <c r="K49" s="97" t="str">
        <f t="shared" si="6"/>
        <v xml:space="preserve"> </v>
      </c>
      <c r="L49" s="85"/>
      <c r="M49" s="85"/>
      <c r="N49" s="57"/>
      <c r="O49" s="57"/>
      <c r="P49" s="55"/>
      <c r="Q49" s="55"/>
      <c r="R49" s="59"/>
      <c r="S49" s="57"/>
      <c r="T49" s="93" t="s">
        <v>18</v>
      </c>
    </row>
    <row r="50" spans="2:20" ht="27" customHeight="1" x14ac:dyDescent="0.3">
      <c r="B50" s="98">
        <v>44</v>
      </c>
      <c r="C50" s="102" t="s">
        <v>184</v>
      </c>
      <c r="D50" s="100">
        <v>240</v>
      </c>
      <c r="E50" s="101" t="s">
        <v>49</v>
      </c>
      <c r="F50" s="102" t="s">
        <v>189</v>
      </c>
      <c r="G50" s="103">
        <f t="shared" si="0"/>
        <v>1680</v>
      </c>
      <c r="H50" s="104">
        <v>7</v>
      </c>
      <c r="I50" s="149"/>
      <c r="J50" s="105">
        <f t="shared" si="5"/>
        <v>0</v>
      </c>
      <c r="K50" s="106" t="str">
        <f t="shared" si="6"/>
        <v xml:space="preserve"> </v>
      </c>
      <c r="L50" s="107" t="s">
        <v>104</v>
      </c>
      <c r="M50" s="107" t="s">
        <v>105</v>
      </c>
      <c r="N50" s="108"/>
      <c r="O50" s="108"/>
      <c r="P50" s="109" t="s">
        <v>166</v>
      </c>
      <c r="Q50" s="109" t="s">
        <v>167</v>
      </c>
      <c r="R50" s="110" t="s">
        <v>106</v>
      </c>
      <c r="S50" s="108"/>
      <c r="T50" s="101" t="s">
        <v>26</v>
      </c>
    </row>
    <row r="51" spans="2:20" ht="27" customHeight="1" x14ac:dyDescent="0.3">
      <c r="B51" s="46">
        <v>45</v>
      </c>
      <c r="C51" s="87" t="s">
        <v>185</v>
      </c>
      <c r="D51" s="48">
        <v>240</v>
      </c>
      <c r="E51" s="49" t="s">
        <v>49</v>
      </c>
      <c r="F51" s="87" t="s">
        <v>189</v>
      </c>
      <c r="G51" s="51">
        <f t="shared" si="0"/>
        <v>1680</v>
      </c>
      <c r="H51" s="52">
        <v>7</v>
      </c>
      <c r="I51" s="145"/>
      <c r="J51" s="53">
        <f t="shared" si="5"/>
        <v>0</v>
      </c>
      <c r="K51" s="54" t="str">
        <f t="shared" si="6"/>
        <v xml:space="preserve"> </v>
      </c>
      <c r="L51" s="85"/>
      <c r="M51" s="85"/>
      <c r="N51" s="57"/>
      <c r="O51" s="57"/>
      <c r="P51" s="55"/>
      <c r="Q51" s="55"/>
      <c r="R51" s="59"/>
      <c r="S51" s="57"/>
      <c r="T51" s="49" t="s">
        <v>26</v>
      </c>
    </row>
    <row r="52" spans="2:20" ht="27" customHeight="1" x14ac:dyDescent="0.3">
      <c r="B52" s="46">
        <v>46</v>
      </c>
      <c r="C52" s="87" t="s">
        <v>186</v>
      </c>
      <c r="D52" s="48">
        <v>160</v>
      </c>
      <c r="E52" s="49" t="s">
        <v>49</v>
      </c>
      <c r="F52" s="87" t="s">
        <v>190</v>
      </c>
      <c r="G52" s="51">
        <f t="shared" si="0"/>
        <v>960</v>
      </c>
      <c r="H52" s="52">
        <v>6</v>
      </c>
      <c r="I52" s="145"/>
      <c r="J52" s="53">
        <f t="shared" si="5"/>
        <v>0</v>
      </c>
      <c r="K52" s="54" t="str">
        <f t="shared" si="6"/>
        <v xml:space="preserve"> </v>
      </c>
      <c r="L52" s="85"/>
      <c r="M52" s="85"/>
      <c r="N52" s="57"/>
      <c r="O52" s="57"/>
      <c r="P52" s="55"/>
      <c r="Q52" s="55"/>
      <c r="R52" s="59"/>
      <c r="S52" s="57"/>
      <c r="T52" s="49" t="s">
        <v>26</v>
      </c>
    </row>
    <row r="53" spans="2:20" ht="27" customHeight="1" x14ac:dyDescent="0.3">
      <c r="B53" s="46">
        <v>47</v>
      </c>
      <c r="C53" s="87" t="s">
        <v>187</v>
      </c>
      <c r="D53" s="48">
        <v>160</v>
      </c>
      <c r="E53" s="49" t="s">
        <v>49</v>
      </c>
      <c r="F53" s="87" t="s">
        <v>190</v>
      </c>
      <c r="G53" s="51">
        <f t="shared" si="0"/>
        <v>960</v>
      </c>
      <c r="H53" s="52">
        <v>6</v>
      </c>
      <c r="I53" s="145"/>
      <c r="J53" s="53">
        <f t="shared" si="5"/>
        <v>0</v>
      </c>
      <c r="K53" s="54" t="str">
        <f t="shared" si="6"/>
        <v xml:space="preserve"> </v>
      </c>
      <c r="L53" s="85"/>
      <c r="M53" s="85"/>
      <c r="N53" s="57"/>
      <c r="O53" s="57"/>
      <c r="P53" s="55"/>
      <c r="Q53" s="55"/>
      <c r="R53" s="59"/>
      <c r="S53" s="57"/>
      <c r="T53" s="60" t="s">
        <v>26</v>
      </c>
    </row>
    <row r="54" spans="2:20" ht="27" customHeight="1" thickBot="1" x14ac:dyDescent="0.35">
      <c r="B54" s="62">
        <v>48</v>
      </c>
      <c r="C54" s="111" t="s">
        <v>188</v>
      </c>
      <c r="D54" s="64">
        <v>10</v>
      </c>
      <c r="E54" s="65" t="s">
        <v>47</v>
      </c>
      <c r="F54" s="111" t="s">
        <v>191</v>
      </c>
      <c r="G54" s="67">
        <f t="shared" si="0"/>
        <v>650</v>
      </c>
      <c r="H54" s="68">
        <v>65</v>
      </c>
      <c r="I54" s="146"/>
      <c r="J54" s="69">
        <f t="shared" si="5"/>
        <v>0</v>
      </c>
      <c r="K54" s="70" t="str">
        <f t="shared" si="6"/>
        <v xml:space="preserve"> </v>
      </c>
      <c r="L54" s="112"/>
      <c r="M54" s="112"/>
      <c r="N54" s="73"/>
      <c r="O54" s="73"/>
      <c r="P54" s="71"/>
      <c r="Q54" s="71"/>
      <c r="R54" s="75"/>
      <c r="S54" s="73"/>
      <c r="T54" s="65" t="s">
        <v>26</v>
      </c>
    </row>
    <row r="55" spans="2:20" ht="33" customHeight="1" x14ac:dyDescent="0.3">
      <c r="B55" s="76">
        <v>49</v>
      </c>
      <c r="C55" s="77" t="s">
        <v>81</v>
      </c>
      <c r="D55" s="78">
        <v>1200</v>
      </c>
      <c r="E55" s="79" t="s">
        <v>82</v>
      </c>
      <c r="F55" s="80" t="s">
        <v>83</v>
      </c>
      <c r="G55" s="81">
        <f t="shared" si="0"/>
        <v>27600</v>
      </c>
      <c r="H55" s="82">
        <v>23</v>
      </c>
      <c r="I55" s="147"/>
      <c r="J55" s="83">
        <f t="shared" si="5"/>
        <v>0</v>
      </c>
      <c r="K55" s="84" t="str">
        <f t="shared" si="6"/>
        <v xml:space="preserve"> </v>
      </c>
      <c r="L55" s="85" t="s">
        <v>104</v>
      </c>
      <c r="M55" s="85" t="s">
        <v>105</v>
      </c>
      <c r="N55" s="57"/>
      <c r="O55" s="57"/>
      <c r="P55" s="86" t="s">
        <v>168</v>
      </c>
      <c r="Q55" s="86" t="s">
        <v>169</v>
      </c>
      <c r="R55" s="59" t="s">
        <v>106</v>
      </c>
      <c r="S55" s="57"/>
      <c r="T55" s="79" t="s">
        <v>17</v>
      </c>
    </row>
    <row r="56" spans="2:20" ht="33" customHeight="1" x14ac:dyDescent="0.3">
      <c r="B56" s="46">
        <v>50</v>
      </c>
      <c r="C56" s="47" t="s">
        <v>131</v>
      </c>
      <c r="D56" s="48">
        <v>900</v>
      </c>
      <c r="E56" s="49" t="s">
        <v>84</v>
      </c>
      <c r="F56" s="61" t="s">
        <v>132</v>
      </c>
      <c r="G56" s="51">
        <f t="shared" si="0"/>
        <v>55800</v>
      </c>
      <c r="H56" s="52">
        <v>62</v>
      </c>
      <c r="I56" s="145"/>
      <c r="J56" s="53">
        <f t="shared" si="5"/>
        <v>0</v>
      </c>
      <c r="K56" s="54" t="str">
        <f t="shared" si="6"/>
        <v xml:space="preserve"> </v>
      </c>
      <c r="L56" s="85"/>
      <c r="M56" s="85"/>
      <c r="N56" s="57"/>
      <c r="O56" s="57"/>
      <c r="P56" s="55"/>
      <c r="Q56" s="55"/>
      <c r="R56" s="59"/>
      <c r="S56" s="57"/>
      <c r="T56" s="49" t="s">
        <v>15</v>
      </c>
    </row>
    <row r="57" spans="2:20" ht="33" customHeight="1" x14ac:dyDescent="0.3">
      <c r="B57" s="46">
        <v>51</v>
      </c>
      <c r="C57" s="47" t="s">
        <v>133</v>
      </c>
      <c r="D57" s="48">
        <v>120</v>
      </c>
      <c r="E57" s="49" t="s">
        <v>84</v>
      </c>
      <c r="F57" s="61" t="s">
        <v>134</v>
      </c>
      <c r="G57" s="51">
        <f t="shared" si="0"/>
        <v>720</v>
      </c>
      <c r="H57" s="52">
        <v>6</v>
      </c>
      <c r="I57" s="145"/>
      <c r="J57" s="53">
        <f t="shared" si="5"/>
        <v>0</v>
      </c>
      <c r="K57" s="54" t="str">
        <f t="shared" si="6"/>
        <v xml:space="preserve"> </v>
      </c>
      <c r="L57" s="85"/>
      <c r="M57" s="85"/>
      <c r="N57" s="57"/>
      <c r="O57" s="57"/>
      <c r="P57" s="55"/>
      <c r="Q57" s="55"/>
      <c r="R57" s="59"/>
      <c r="S57" s="57"/>
      <c r="T57" s="49" t="s">
        <v>15</v>
      </c>
    </row>
    <row r="58" spans="2:20" ht="33" customHeight="1" x14ac:dyDescent="0.3">
      <c r="B58" s="46">
        <v>52</v>
      </c>
      <c r="C58" s="47" t="s">
        <v>85</v>
      </c>
      <c r="D58" s="48">
        <v>75</v>
      </c>
      <c r="E58" s="49" t="s">
        <v>49</v>
      </c>
      <c r="F58" s="61" t="s">
        <v>86</v>
      </c>
      <c r="G58" s="51">
        <f t="shared" si="0"/>
        <v>4575</v>
      </c>
      <c r="H58" s="52">
        <v>61</v>
      </c>
      <c r="I58" s="145"/>
      <c r="J58" s="53">
        <f t="shared" si="5"/>
        <v>0</v>
      </c>
      <c r="K58" s="54" t="str">
        <f t="shared" si="6"/>
        <v xml:space="preserve"> </v>
      </c>
      <c r="L58" s="85"/>
      <c r="M58" s="85"/>
      <c r="N58" s="57"/>
      <c r="O58" s="57"/>
      <c r="P58" s="55"/>
      <c r="Q58" s="55"/>
      <c r="R58" s="59"/>
      <c r="S58" s="57"/>
      <c r="T58" s="49" t="s">
        <v>28</v>
      </c>
    </row>
    <row r="59" spans="2:20" ht="33" customHeight="1" x14ac:dyDescent="0.3">
      <c r="B59" s="46">
        <v>53</v>
      </c>
      <c r="C59" s="47" t="s">
        <v>87</v>
      </c>
      <c r="D59" s="48">
        <v>40</v>
      </c>
      <c r="E59" s="49" t="s">
        <v>49</v>
      </c>
      <c r="F59" s="61" t="s">
        <v>88</v>
      </c>
      <c r="G59" s="51">
        <f t="shared" si="0"/>
        <v>3000</v>
      </c>
      <c r="H59" s="52">
        <v>75</v>
      </c>
      <c r="I59" s="145"/>
      <c r="J59" s="53">
        <f t="shared" si="5"/>
        <v>0</v>
      </c>
      <c r="K59" s="54" t="str">
        <f t="shared" si="6"/>
        <v xml:space="preserve"> </v>
      </c>
      <c r="L59" s="85"/>
      <c r="M59" s="85"/>
      <c r="N59" s="57"/>
      <c r="O59" s="57"/>
      <c r="P59" s="55"/>
      <c r="Q59" s="55"/>
      <c r="R59" s="59"/>
      <c r="S59" s="57"/>
      <c r="T59" s="49" t="s">
        <v>28</v>
      </c>
    </row>
    <row r="60" spans="2:20" ht="20.399999999999999" customHeight="1" x14ac:dyDescent="0.3">
      <c r="B60" s="46">
        <v>54</v>
      </c>
      <c r="C60" s="47" t="s">
        <v>135</v>
      </c>
      <c r="D60" s="48">
        <v>4</v>
      </c>
      <c r="E60" s="49" t="s">
        <v>49</v>
      </c>
      <c r="F60" s="61" t="s">
        <v>136</v>
      </c>
      <c r="G60" s="51">
        <f t="shared" si="0"/>
        <v>1440</v>
      </c>
      <c r="H60" s="52">
        <v>360</v>
      </c>
      <c r="I60" s="145"/>
      <c r="J60" s="53">
        <f t="shared" si="5"/>
        <v>0</v>
      </c>
      <c r="K60" s="54" t="str">
        <f t="shared" si="6"/>
        <v xml:space="preserve"> </v>
      </c>
      <c r="L60" s="85"/>
      <c r="M60" s="85"/>
      <c r="N60" s="57"/>
      <c r="O60" s="57"/>
      <c r="P60" s="55"/>
      <c r="Q60" s="55"/>
      <c r="R60" s="59"/>
      <c r="S60" s="57"/>
      <c r="T60" s="49" t="s">
        <v>28</v>
      </c>
    </row>
    <row r="61" spans="2:20" ht="20.399999999999999" customHeight="1" x14ac:dyDescent="0.3">
      <c r="B61" s="46">
        <v>55</v>
      </c>
      <c r="C61" s="47" t="s">
        <v>137</v>
      </c>
      <c r="D61" s="48">
        <v>2</v>
      </c>
      <c r="E61" s="49" t="s">
        <v>49</v>
      </c>
      <c r="F61" s="61" t="s">
        <v>138</v>
      </c>
      <c r="G61" s="51">
        <f t="shared" si="0"/>
        <v>1000</v>
      </c>
      <c r="H61" s="52">
        <v>500</v>
      </c>
      <c r="I61" s="145"/>
      <c r="J61" s="53">
        <f t="shared" si="5"/>
        <v>0</v>
      </c>
      <c r="K61" s="54" t="str">
        <f t="shared" si="6"/>
        <v xml:space="preserve"> </v>
      </c>
      <c r="L61" s="85"/>
      <c r="M61" s="85"/>
      <c r="N61" s="57"/>
      <c r="O61" s="57"/>
      <c r="P61" s="55"/>
      <c r="Q61" s="55"/>
      <c r="R61" s="59"/>
      <c r="S61" s="57"/>
      <c r="T61" s="49" t="s">
        <v>26</v>
      </c>
    </row>
    <row r="62" spans="2:20" ht="33" customHeight="1" x14ac:dyDescent="0.3">
      <c r="B62" s="46">
        <v>56</v>
      </c>
      <c r="C62" s="47" t="s">
        <v>119</v>
      </c>
      <c r="D62" s="48">
        <v>50</v>
      </c>
      <c r="E62" s="49" t="s">
        <v>49</v>
      </c>
      <c r="F62" s="61" t="s">
        <v>120</v>
      </c>
      <c r="G62" s="51">
        <f t="shared" si="0"/>
        <v>2000</v>
      </c>
      <c r="H62" s="52">
        <v>40</v>
      </c>
      <c r="I62" s="145"/>
      <c r="J62" s="53">
        <f t="shared" si="5"/>
        <v>0</v>
      </c>
      <c r="K62" s="54" t="str">
        <f t="shared" si="6"/>
        <v xml:space="preserve"> </v>
      </c>
      <c r="L62" s="85"/>
      <c r="M62" s="85"/>
      <c r="N62" s="57"/>
      <c r="O62" s="57"/>
      <c r="P62" s="55"/>
      <c r="Q62" s="55"/>
      <c r="R62" s="59"/>
      <c r="S62" s="57"/>
      <c r="T62" s="49" t="s">
        <v>25</v>
      </c>
    </row>
    <row r="63" spans="2:20" ht="21.6" customHeight="1" x14ac:dyDescent="0.3">
      <c r="B63" s="46">
        <v>57</v>
      </c>
      <c r="C63" s="47" t="s">
        <v>60</v>
      </c>
      <c r="D63" s="48">
        <v>50</v>
      </c>
      <c r="E63" s="49" t="s">
        <v>49</v>
      </c>
      <c r="F63" s="61" t="s">
        <v>61</v>
      </c>
      <c r="G63" s="51">
        <f t="shared" si="0"/>
        <v>2000</v>
      </c>
      <c r="H63" s="52">
        <v>40</v>
      </c>
      <c r="I63" s="145"/>
      <c r="J63" s="53">
        <f t="shared" si="5"/>
        <v>0</v>
      </c>
      <c r="K63" s="54" t="str">
        <f t="shared" si="6"/>
        <v xml:space="preserve"> </v>
      </c>
      <c r="L63" s="85"/>
      <c r="M63" s="85"/>
      <c r="N63" s="57"/>
      <c r="O63" s="57"/>
      <c r="P63" s="55"/>
      <c r="Q63" s="55"/>
      <c r="R63" s="59"/>
      <c r="S63" s="57"/>
      <c r="T63" s="49" t="s">
        <v>26</v>
      </c>
    </row>
    <row r="64" spans="2:20" ht="21.6" customHeight="1" x14ac:dyDescent="0.3">
      <c r="B64" s="46">
        <v>58</v>
      </c>
      <c r="C64" s="47" t="s">
        <v>91</v>
      </c>
      <c r="D64" s="48">
        <v>60</v>
      </c>
      <c r="E64" s="49" t="s">
        <v>49</v>
      </c>
      <c r="F64" s="61" t="s">
        <v>92</v>
      </c>
      <c r="G64" s="51">
        <f t="shared" si="0"/>
        <v>1800</v>
      </c>
      <c r="H64" s="52">
        <v>30</v>
      </c>
      <c r="I64" s="145"/>
      <c r="J64" s="53">
        <f t="shared" si="5"/>
        <v>0</v>
      </c>
      <c r="K64" s="54" t="str">
        <f t="shared" si="6"/>
        <v xml:space="preserve"> </v>
      </c>
      <c r="L64" s="85"/>
      <c r="M64" s="85"/>
      <c r="N64" s="57"/>
      <c r="O64" s="57"/>
      <c r="P64" s="55"/>
      <c r="Q64" s="55"/>
      <c r="R64" s="59"/>
      <c r="S64" s="57"/>
      <c r="T64" s="49" t="s">
        <v>29</v>
      </c>
    </row>
    <row r="65" spans="2:20" ht="21.6" customHeight="1" x14ac:dyDescent="0.3">
      <c r="B65" s="46">
        <v>59</v>
      </c>
      <c r="C65" s="47" t="s">
        <v>139</v>
      </c>
      <c r="D65" s="48">
        <v>15</v>
      </c>
      <c r="E65" s="49" t="s">
        <v>49</v>
      </c>
      <c r="F65" s="61" t="s">
        <v>140</v>
      </c>
      <c r="G65" s="51">
        <f t="shared" si="0"/>
        <v>375</v>
      </c>
      <c r="H65" s="52">
        <v>25</v>
      </c>
      <c r="I65" s="145"/>
      <c r="J65" s="53">
        <f t="shared" si="5"/>
        <v>0</v>
      </c>
      <c r="K65" s="54" t="str">
        <f t="shared" si="6"/>
        <v xml:space="preserve"> </v>
      </c>
      <c r="L65" s="85"/>
      <c r="M65" s="85"/>
      <c r="N65" s="57"/>
      <c r="O65" s="57"/>
      <c r="P65" s="55"/>
      <c r="Q65" s="55"/>
      <c r="R65" s="59"/>
      <c r="S65" s="57"/>
      <c r="T65" s="49" t="s">
        <v>24</v>
      </c>
    </row>
    <row r="66" spans="2:20" ht="33" customHeight="1" x14ac:dyDescent="0.3">
      <c r="B66" s="46">
        <v>60</v>
      </c>
      <c r="C66" s="47" t="s">
        <v>68</v>
      </c>
      <c r="D66" s="48">
        <v>50</v>
      </c>
      <c r="E66" s="49" t="s">
        <v>49</v>
      </c>
      <c r="F66" s="87" t="s">
        <v>195</v>
      </c>
      <c r="G66" s="51">
        <f t="shared" si="0"/>
        <v>3500</v>
      </c>
      <c r="H66" s="52">
        <v>70</v>
      </c>
      <c r="I66" s="145"/>
      <c r="J66" s="53">
        <f t="shared" si="5"/>
        <v>0</v>
      </c>
      <c r="K66" s="54" t="str">
        <f t="shared" si="6"/>
        <v xml:space="preserve"> </v>
      </c>
      <c r="L66" s="85"/>
      <c r="M66" s="85"/>
      <c r="N66" s="57"/>
      <c r="O66" s="57"/>
      <c r="P66" s="55"/>
      <c r="Q66" s="55"/>
      <c r="R66" s="59"/>
      <c r="S66" s="57"/>
      <c r="T66" s="60" t="s">
        <v>26</v>
      </c>
    </row>
    <row r="67" spans="2:20" ht="18.600000000000001" customHeight="1" x14ac:dyDescent="0.3">
      <c r="B67" s="46">
        <v>61</v>
      </c>
      <c r="C67" s="47" t="s">
        <v>107</v>
      </c>
      <c r="D67" s="48">
        <v>2</v>
      </c>
      <c r="E67" s="49" t="s">
        <v>49</v>
      </c>
      <c r="F67" s="61" t="s">
        <v>108</v>
      </c>
      <c r="G67" s="51">
        <f t="shared" si="0"/>
        <v>220</v>
      </c>
      <c r="H67" s="52">
        <v>110</v>
      </c>
      <c r="I67" s="145"/>
      <c r="J67" s="53">
        <f t="shared" si="5"/>
        <v>0</v>
      </c>
      <c r="K67" s="54" t="str">
        <f t="shared" si="6"/>
        <v xml:space="preserve"> </v>
      </c>
      <c r="L67" s="85"/>
      <c r="M67" s="85"/>
      <c r="N67" s="57"/>
      <c r="O67" s="57"/>
      <c r="P67" s="55"/>
      <c r="Q67" s="55"/>
      <c r="R67" s="59"/>
      <c r="S67" s="57"/>
      <c r="T67" s="49" t="s">
        <v>27</v>
      </c>
    </row>
    <row r="68" spans="2:20" ht="18.600000000000001" customHeight="1" x14ac:dyDescent="0.3">
      <c r="B68" s="46">
        <v>62</v>
      </c>
      <c r="C68" s="47" t="s">
        <v>77</v>
      </c>
      <c r="D68" s="48">
        <v>10</v>
      </c>
      <c r="E68" s="49" t="s">
        <v>49</v>
      </c>
      <c r="F68" s="88" t="s">
        <v>78</v>
      </c>
      <c r="G68" s="51">
        <f t="shared" si="0"/>
        <v>750</v>
      </c>
      <c r="H68" s="52">
        <v>75</v>
      </c>
      <c r="I68" s="145"/>
      <c r="J68" s="53">
        <f t="shared" si="5"/>
        <v>0</v>
      </c>
      <c r="K68" s="54" t="str">
        <f t="shared" si="6"/>
        <v xml:space="preserve"> </v>
      </c>
      <c r="L68" s="85"/>
      <c r="M68" s="85"/>
      <c r="N68" s="57"/>
      <c r="O68" s="57"/>
      <c r="P68" s="55"/>
      <c r="Q68" s="55"/>
      <c r="R68" s="59"/>
      <c r="S68" s="57"/>
      <c r="T68" s="49" t="s">
        <v>26</v>
      </c>
    </row>
    <row r="69" spans="2:20" ht="18.600000000000001" customHeight="1" x14ac:dyDescent="0.3">
      <c r="B69" s="46">
        <v>63</v>
      </c>
      <c r="C69" s="47" t="s">
        <v>141</v>
      </c>
      <c r="D69" s="48">
        <v>50</v>
      </c>
      <c r="E69" s="49" t="s">
        <v>49</v>
      </c>
      <c r="F69" s="61" t="s">
        <v>142</v>
      </c>
      <c r="G69" s="51">
        <f t="shared" si="0"/>
        <v>1000</v>
      </c>
      <c r="H69" s="52">
        <v>20</v>
      </c>
      <c r="I69" s="145"/>
      <c r="J69" s="53">
        <f t="shared" si="5"/>
        <v>0</v>
      </c>
      <c r="K69" s="54" t="str">
        <f t="shared" si="6"/>
        <v xml:space="preserve"> </v>
      </c>
      <c r="L69" s="85"/>
      <c r="M69" s="85"/>
      <c r="N69" s="57"/>
      <c r="O69" s="57"/>
      <c r="P69" s="55"/>
      <c r="Q69" s="55"/>
      <c r="R69" s="59"/>
      <c r="S69" s="57"/>
      <c r="T69" s="49" t="s">
        <v>26</v>
      </c>
    </row>
    <row r="70" spans="2:20" ht="18.600000000000001" customHeight="1" x14ac:dyDescent="0.3">
      <c r="B70" s="46">
        <v>64</v>
      </c>
      <c r="C70" s="47" t="s">
        <v>73</v>
      </c>
      <c r="D70" s="48">
        <v>2</v>
      </c>
      <c r="E70" s="49" t="s">
        <v>47</v>
      </c>
      <c r="F70" s="61" t="s">
        <v>74</v>
      </c>
      <c r="G70" s="51">
        <f t="shared" si="0"/>
        <v>130</v>
      </c>
      <c r="H70" s="52">
        <v>65</v>
      </c>
      <c r="I70" s="145"/>
      <c r="J70" s="53">
        <f t="shared" si="5"/>
        <v>0</v>
      </c>
      <c r="K70" s="54" t="str">
        <f t="shared" si="6"/>
        <v xml:space="preserve"> </v>
      </c>
      <c r="L70" s="85"/>
      <c r="M70" s="85"/>
      <c r="N70" s="57"/>
      <c r="O70" s="57"/>
      <c r="P70" s="55"/>
      <c r="Q70" s="55"/>
      <c r="R70" s="59"/>
      <c r="S70" s="57"/>
      <c r="T70" s="60" t="s">
        <v>12</v>
      </c>
    </row>
    <row r="71" spans="2:20" ht="18.600000000000001" customHeight="1" x14ac:dyDescent="0.3">
      <c r="B71" s="46">
        <v>65</v>
      </c>
      <c r="C71" s="47" t="s">
        <v>143</v>
      </c>
      <c r="D71" s="48">
        <v>2</v>
      </c>
      <c r="E71" s="49" t="s">
        <v>47</v>
      </c>
      <c r="F71" s="61" t="s">
        <v>144</v>
      </c>
      <c r="G71" s="51">
        <f t="shared" si="0"/>
        <v>130</v>
      </c>
      <c r="H71" s="52">
        <v>65</v>
      </c>
      <c r="I71" s="145"/>
      <c r="J71" s="53">
        <f t="shared" si="5"/>
        <v>0</v>
      </c>
      <c r="K71" s="54" t="str">
        <f t="shared" si="6"/>
        <v xml:space="preserve"> </v>
      </c>
      <c r="L71" s="85"/>
      <c r="M71" s="85"/>
      <c r="N71" s="57"/>
      <c r="O71" s="57"/>
      <c r="P71" s="55"/>
      <c r="Q71" s="55"/>
      <c r="R71" s="59"/>
      <c r="S71" s="57"/>
      <c r="T71" s="60" t="s">
        <v>12</v>
      </c>
    </row>
    <row r="72" spans="2:20" ht="18.600000000000001" customHeight="1" x14ac:dyDescent="0.3">
      <c r="B72" s="46">
        <v>66</v>
      </c>
      <c r="C72" s="47" t="s">
        <v>145</v>
      </c>
      <c r="D72" s="48">
        <v>70</v>
      </c>
      <c r="E72" s="49" t="s">
        <v>146</v>
      </c>
      <c r="F72" s="61" t="s">
        <v>147</v>
      </c>
      <c r="G72" s="51">
        <f t="shared" si="0"/>
        <v>910</v>
      </c>
      <c r="H72" s="52">
        <v>13</v>
      </c>
      <c r="I72" s="145"/>
      <c r="J72" s="53">
        <f t="shared" si="5"/>
        <v>0</v>
      </c>
      <c r="K72" s="54" t="str">
        <f t="shared" si="6"/>
        <v xml:space="preserve"> </v>
      </c>
      <c r="L72" s="85"/>
      <c r="M72" s="85"/>
      <c r="N72" s="57"/>
      <c r="O72" s="57"/>
      <c r="P72" s="55"/>
      <c r="Q72" s="55"/>
      <c r="R72" s="59"/>
      <c r="S72" s="57"/>
      <c r="T72" s="49" t="s">
        <v>12</v>
      </c>
    </row>
    <row r="73" spans="2:20" ht="18.600000000000001" customHeight="1" x14ac:dyDescent="0.3">
      <c r="B73" s="46">
        <v>67</v>
      </c>
      <c r="C73" s="47" t="s">
        <v>148</v>
      </c>
      <c r="D73" s="48">
        <v>40</v>
      </c>
      <c r="E73" s="49" t="s">
        <v>146</v>
      </c>
      <c r="F73" s="61" t="s">
        <v>149</v>
      </c>
      <c r="G73" s="51">
        <f t="shared" si="0"/>
        <v>520</v>
      </c>
      <c r="H73" s="52">
        <v>13</v>
      </c>
      <c r="I73" s="145"/>
      <c r="J73" s="53">
        <f t="shared" si="5"/>
        <v>0</v>
      </c>
      <c r="K73" s="54" t="str">
        <f t="shared" si="6"/>
        <v xml:space="preserve"> </v>
      </c>
      <c r="L73" s="85"/>
      <c r="M73" s="85"/>
      <c r="N73" s="57"/>
      <c r="O73" s="57"/>
      <c r="P73" s="55"/>
      <c r="Q73" s="55"/>
      <c r="R73" s="59"/>
      <c r="S73" s="57"/>
      <c r="T73" s="49" t="s">
        <v>12</v>
      </c>
    </row>
    <row r="74" spans="2:20" ht="18.600000000000001" customHeight="1" x14ac:dyDescent="0.3">
      <c r="B74" s="46">
        <v>68</v>
      </c>
      <c r="C74" s="47" t="s">
        <v>93</v>
      </c>
      <c r="D74" s="48">
        <v>60</v>
      </c>
      <c r="E74" s="49" t="s">
        <v>47</v>
      </c>
      <c r="F74" s="61" t="s">
        <v>94</v>
      </c>
      <c r="G74" s="51">
        <f t="shared" si="0"/>
        <v>900</v>
      </c>
      <c r="H74" s="52">
        <v>15</v>
      </c>
      <c r="I74" s="145"/>
      <c r="J74" s="53">
        <f t="shared" si="5"/>
        <v>0</v>
      </c>
      <c r="K74" s="54" t="str">
        <f t="shared" si="6"/>
        <v xml:space="preserve"> </v>
      </c>
      <c r="L74" s="85"/>
      <c r="M74" s="85"/>
      <c r="N74" s="57"/>
      <c r="O74" s="57"/>
      <c r="P74" s="55"/>
      <c r="Q74" s="55"/>
      <c r="R74" s="59"/>
      <c r="S74" s="57"/>
      <c r="T74" s="49" t="s">
        <v>13</v>
      </c>
    </row>
    <row r="75" spans="2:20" ht="18.600000000000001" customHeight="1" x14ac:dyDescent="0.3">
      <c r="B75" s="46">
        <v>69</v>
      </c>
      <c r="C75" s="47" t="s">
        <v>150</v>
      </c>
      <c r="D75" s="48">
        <v>100</v>
      </c>
      <c r="E75" s="49" t="s">
        <v>95</v>
      </c>
      <c r="F75" s="61" t="s">
        <v>151</v>
      </c>
      <c r="G75" s="51">
        <f t="shared" si="0"/>
        <v>1500</v>
      </c>
      <c r="H75" s="52">
        <v>15</v>
      </c>
      <c r="I75" s="145"/>
      <c r="J75" s="53">
        <f t="shared" si="5"/>
        <v>0</v>
      </c>
      <c r="K75" s="54" t="str">
        <f t="shared" si="6"/>
        <v xml:space="preserve"> </v>
      </c>
      <c r="L75" s="85"/>
      <c r="M75" s="85"/>
      <c r="N75" s="57"/>
      <c r="O75" s="57"/>
      <c r="P75" s="55"/>
      <c r="Q75" s="55"/>
      <c r="R75" s="59"/>
      <c r="S75" s="57"/>
      <c r="T75" s="49" t="s">
        <v>13</v>
      </c>
    </row>
    <row r="76" spans="2:20" ht="18.600000000000001" customHeight="1" x14ac:dyDescent="0.3">
      <c r="B76" s="46">
        <v>70</v>
      </c>
      <c r="C76" s="47" t="s">
        <v>150</v>
      </c>
      <c r="D76" s="48">
        <v>100</v>
      </c>
      <c r="E76" s="49" t="s">
        <v>95</v>
      </c>
      <c r="F76" s="61" t="s">
        <v>152</v>
      </c>
      <c r="G76" s="51">
        <f t="shared" si="0"/>
        <v>2500</v>
      </c>
      <c r="H76" s="52">
        <v>25</v>
      </c>
      <c r="I76" s="145"/>
      <c r="J76" s="53">
        <f t="shared" si="5"/>
        <v>0</v>
      </c>
      <c r="K76" s="54" t="str">
        <f t="shared" si="6"/>
        <v xml:space="preserve"> </v>
      </c>
      <c r="L76" s="85"/>
      <c r="M76" s="85"/>
      <c r="N76" s="57"/>
      <c r="O76" s="57"/>
      <c r="P76" s="55"/>
      <c r="Q76" s="55"/>
      <c r="R76" s="59"/>
      <c r="S76" s="57"/>
      <c r="T76" s="49" t="s">
        <v>13</v>
      </c>
    </row>
    <row r="77" spans="2:20" ht="19.8" customHeight="1" x14ac:dyDescent="0.3">
      <c r="B77" s="46">
        <v>71</v>
      </c>
      <c r="C77" s="47" t="s">
        <v>96</v>
      </c>
      <c r="D77" s="48">
        <v>30</v>
      </c>
      <c r="E77" s="49" t="s">
        <v>95</v>
      </c>
      <c r="F77" s="61" t="s">
        <v>97</v>
      </c>
      <c r="G77" s="51">
        <f t="shared" si="0"/>
        <v>3900</v>
      </c>
      <c r="H77" s="52">
        <v>130</v>
      </c>
      <c r="I77" s="145"/>
      <c r="J77" s="53">
        <f t="shared" si="5"/>
        <v>0</v>
      </c>
      <c r="K77" s="54" t="str">
        <f t="shared" si="6"/>
        <v xml:space="preserve"> </v>
      </c>
      <c r="L77" s="85"/>
      <c r="M77" s="85"/>
      <c r="N77" s="57"/>
      <c r="O77" s="57"/>
      <c r="P77" s="55"/>
      <c r="Q77" s="55"/>
      <c r="R77" s="59"/>
      <c r="S77" s="57"/>
      <c r="T77" s="49" t="s">
        <v>13</v>
      </c>
    </row>
    <row r="78" spans="2:20" ht="20.399999999999999" customHeight="1" x14ac:dyDescent="0.3">
      <c r="B78" s="46">
        <v>72</v>
      </c>
      <c r="C78" s="47" t="s">
        <v>98</v>
      </c>
      <c r="D78" s="48">
        <v>40</v>
      </c>
      <c r="E78" s="49" t="s">
        <v>95</v>
      </c>
      <c r="F78" s="61" t="s">
        <v>99</v>
      </c>
      <c r="G78" s="51">
        <f t="shared" si="0"/>
        <v>4000</v>
      </c>
      <c r="H78" s="52">
        <v>100</v>
      </c>
      <c r="I78" s="145"/>
      <c r="J78" s="53">
        <f t="shared" si="5"/>
        <v>0</v>
      </c>
      <c r="K78" s="54" t="str">
        <f t="shared" si="6"/>
        <v xml:space="preserve"> </v>
      </c>
      <c r="L78" s="85"/>
      <c r="M78" s="85"/>
      <c r="N78" s="57"/>
      <c r="O78" s="57"/>
      <c r="P78" s="55"/>
      <c r="Q78" s="55"/>
      <c r="R78" s="59"/>
      <c r="S78" s="57"/>
      <c r="T78" s="49" t="s">
        <v>13</v>
      </c>
    </row>
    <row r="79" spans="2:20" ht="33" customHeight="1" x14ac:dyDescent="0.3">
      <c r="B79" s="46">
        <v>73</v>
      </c>
      <c r="C79" s="47" t="s">
        <v>153</v>
      </c>
      <c r="D79" s="48">
        <v>10</v>
      </c>
      <c r="E79" s="49" t="s">
        <v>154</v>
      </c>
      <c r="F79" s="61" t="s">
        <v>155</v>
      </c>
      <c r="G79" s="51">
        <f t="shared" si="0"/>
        <v>450</v>
      </c>
      <c r="H79" s="52">
        <v>45</v>
      </c>
      <c r="I79" s="145"/>
      <c r="J79" s="53">
        <f t="shared" si="5"/>
        <v>0</v>
      </c>
      <c r="K79" s="54" t="str">
        <f t="shared" si="6"/>
        <v xml:space="preserve"> </v>
      </c>
      <c r="L79" s="85"/>
      <c r="M79" s="85"/>
      <c r="N79" s="57"/>
      <c r="O79" s="57"/>
      <c r="P79" s="55"/>
      <c r="Q79" s="55"/>
      <c r="R79" s="59"/>
      <c r="S79" s="57"/>
      <c r="T79" s="49" t="s">
        <v>14</v>
      </c>
    </row>
    <row r="80" spans="2:20" ht="18.600000000000001" customHeight="1" x14ac:dyDescent="0.3">
      <c r="B80" s="46">
        <v>74</v>
      </c>
      <c r="C80" s="47" t="s">
        <v>116</v>
      </c>
      <c r="D80" s="48">
        <v>2</v>
      </c>
      <c r="E80" s="49" t="s">
        <v>95</v>
      </c>
      <c r="F80" s="61" t="s">
        <v>117</v>
      </c>
      <c r="G80" s="51">
        <f t="shared" si="0"/>
        <v>240</v>
      </c>
      <c r="H80" s="52">
        <v>120</v>
      </c>
      <c r="I80" s="145"/>
      <c r="J80" s="53">
        <f t="shared" si="5"/>
        <v>0</v>
      </c>
      <c r="K80" s="54" t="str">
        <f t="shared" si="6"/>
        <v xml:space="preserve"> </v>
      </c>
      <c r="L80" s="85"/>
      <c r="M80" s="85"/>
      <c r="N80" s="57"/>
      <c r="O80" s="57"/>
      <c r="P80" s="55"/>
      <c r="Q80" s="55"/>
      <c r="R80" s="59"/>
      <c r="S80" s="57"/>
      <c r="T80" s="49" t="s">
        <v>26</v>
      </c>
    </row>
    <row r="81" spans="2:20" ht="18.600000000000001" customHeight="1" x14ac:dyDescent="0.3">
      <c r="B81" s="46">
        <v>75</v>
      </c>
      <c r="C81" s="47" t="s">
        <v>100</v>
      </c>
      <c r="D81" s="48">
        <v>120</v>
      </c>
      <c r="E81" s="49" t="s">
        <v>49</v>
      </c>
      <c r="F81" s="61" t="s">
        <v>101</v>
      </c>
      <c r="G81" s="51">
        <f t="shared" si="0"/>
        <v>2160</v>
      </c>
      <c r="H81" s="52">
        <v>18</v>
      </c>
      <c r="I81" s="145"/>
      <c r="J81" s="53">
        <f t="shared" si="5"/>
        <v>0</v>
      </c>
      <c r="K81" s="54" t="str">
        <f t="shared" si="6"/>
        <v xml:space="preserve"> </v>
      </c>
      <c r="L81" s="85"/>
      <c r="M81" s="85"/>
      <c r="N81" s="57"/>
      <c r="O81" s="57"/>
      <c r="P81" s="55"/>
      <c r="Q81" s="55"/>
      <c r="R81" s="59"/>
      <c r="S81" s="57"/>
      <c r="T81" s="49" t="s">
        <v>23</v>
      </c>
    </row>
    <row r="82" spans="2:20" ht="18.600000000000001" customHeight="1" x14ac:dyDescent="0.3">
      <c r="B82" s="46">
        <v>76</v>
      </c>
      <c r="C82" s="47" t="s">
        <v>100</v>
      </c>
      <c r="D82" s="48">
        <v>50</v>
      </c>
      <c r="E82" s="49" t="s">
        <v>49</v>
      </c>
      <c r="F82" s="87" t="s">
        <v>174</v>
      </c>
      <c r="G82" s="51">
        <f t="shared" si="0"/>
        <v>1500</v>
      </c>
      <c r="H82" s="52">
        <v>30</v>
      </c>
      <c r="I82" s="145"/>
      <c r="J82" s="53">
        <f t="shared" si="5"/>
        <v>0</v>
      </c>
      <c r="K82" s="54" t="str">
        <f t="shared" si="6"/>
        <v xml:space="preserve"> </v>
      </c>
      <c r="L82" s="85"/>
      <c r="M82" s="85"/>
      <c r="N82" s="57"/>
      <c r="O82" s="57"/>
      <c r="P82" s="55"/>
      <c r="Q82" s="55"/>
      <c r="R82" s="59"/>
      <c r="S82" s="57"/>
      <c r="T82" s="49" t="s">
        <v>23</v>
      </c>
    </row>
    <row r="83" spans="2:20" ht="18.600000000000001" customHeight="1" x14ac:dyDescent="0.3">
      <c r="B83" s="90">
        <v>77</v>
      </c>
      <c r="C83" s="113" t="s">
        <v>69</v>
      </c>
      <c r="D83" s="92">
        <v>100</v>
      </c>
      <c r="E83" s="93" t="s">
        <v>49</v>
      </c>
      <c r="F83" s="114" t="s">
        <v>118</v>
      </c>
      <c r="G83" s="51">
        <f t="shared" si="0"/>
        <v>500</v>
      </c>
      <c r="H83" s="95">
        <v>5</v>
      </c>
      <c r="I83" s="148"/>
      <c r="J83" s="53">
        <f t="shared" ref="J83:J84" si="7">D83*I83</f>
        <v>0</v>
      </c>
      <c r="K83" s="54" t="str">
        <f t="shared" ref="K83:K84" si="8">IF(ISNUMBER(I83), IF(I83&gt;H83,"NEVYHOVUJE","VYHOVUJE")," ")</f>
        <v xml:space="preserve"> </v>
      </c>
      <c r="L83" s="85"/>
      <c r="M83" s="85"/>
      <c r="N83" s="57"/>
      <c r="O83" s="57"/>
      <c r="P83" s="55"/>
      <c r="Q83" s="55"/>
      <c r="R83" s="59"/>
      <c r="S83" s="57"/>
      <c r="T83" s="93" t="s">
        <v>22</v>
      </c>
    </row>
    <row r="84" spans="2:20" ht="18.600000000000001" customHeight="1" x14ac:dyDescent="0.3">
      <c r="B84" s="90">
        <v>78</v>
      </c>
      <c r="C84" s="113" t="s">
        <v>69</v>
      </c>
      <c r="D84" s="92">
        <v>15</v>
      </c>
      <c r="E84" s="93" t="s">
        <v>49</v>
      </c>
      <c r="F84" s="114" t="s">
        <v>70</v>
      </c>
      <c r="G84" s="51">
        <f t="shared" si="0"/>
        <v>300</v>
      </c>
      <c r="H84" s="95">
        <v>20</v>
      </c>
      <c r="I84" s="148"/>
      <c r="J84" s="53">
        <f t="shared" si="7"/>
        <v>0</v>
      </c>
      <c r="K84" s="54" t="str">
        <f t="shared" si="8"/>
        <v xml:space="preserve"> </v>
      </c>
      <c r="L84" s="85"/>
      <c r="M84" s="85"/>
      <c r="N84" s="57"/>
      <c r="O84" s="57"/>
      <c r="P84" s="55"/>
      <c r="Q84" s="55"/>
      <c r="R84" s="59"/>
      <c r="S84" s="57"/>
      <c r="T84" s="93" t="s">
        <v>22</v>
      </c>
    </row>
    <row r="85" spans="2:20" ht="18.600000000000001" customHeight="1" x14ac:dyDescent="0.3">
      <c r="B85" s="90">
        <v>79</v>
      </c>
      <c r="C85" s="113" t="s">
        <v>102</v>
      </c>
      <c r="D85" s="92">
        <v>40</v>
      </c>
      <c r="E85" s="93" t="s">
        <v>49</v>
      </c>
      <c r="F85" s="114" t="s">
        <v>103</v>
      </c>
      <c r="G85" s="51">
        <f t="shared" si="0"/>
        <v>1000</v>
      </c>
      <c r="H85" s="95">
        <v>25</v>
      </c>
      <c r="I85" s="148"/>
      <c r="J85" s="53">
        <f t="shared" ref="J85:J87" si="9">D85*I85</f>
        <v>0</v>
      </c>
      <c r="K85" s="54" t="str">
        <f t="shared" ref="K85:K87" si="10">IF(ISNUMBER(I85), IF(I85&gt;H85,"NEVYHOVUJE","VYHOVUJE")," ")</f>
        <v xml:space="preserve"> </v>
      </c>
      <c r="L85" s="85"/>
      <c r="M85" s="85"/>
      <c r="N85" s="57"/>
      <c r="O85" s="57"/>
      <c r="P85" s="55"/>
      <c r="Q85" s="55"/>
      <c r="R85" s="59"/>
      <c r="S85" s="57"/>
      <c r="T85" s="93" t="s">
        <v>26</v>
      </c>
    </row>
    <row r="86" spans="2:20" ht="18.600000000000001" customHeight="1" x14ac:dyDescent="0.3">
      <c r="B86" s="90">
        <v>80</v>
      </c>
      <c r="C86" s="113" t="s">
        <v>156</v>
      </c>
      <c r="D86" s="92">
        <v>10</v>
      </c>
      <c r="E86" s="93" t="s">
        <v>49</v>
      </c>
      <c r="F86" s="91" t="s">
        <v>192</v>
      </c>
      <c r="G86" s="51">
        <f t="shared" si="0"/>
        <v>7000</v>
      </c>
      <c r="H86" s="95">
        <v>700</v>
      </c>
      <c r="I86" s="148"/>
      <c r="J86" s="53">
        <f t="shared" si="9"/>
        <v>0</v>
      </c>
      <c r="K86" s="54" t="str">
        <f t="shared" si="10"/>
        <v xml:space="preserve"> </v>
      </c>
      <c r="L86" s="85"/>
      <c r="M86" s="85"/>
      <c r="N86" s="57"/>
      <c r="O86" s="57"/>
      <c r="P86" s="55"/>
      <c r="Q86" s="55"/>
      <c r="R86" s="59"/>
      <c r="S86" s="57"/>
      <c r="T86" s="93" t="s">
        <v>26</v>
      </c>
    </row>
    <row r="87" spans="2:20" ht="18" customHeight="1" x14ac:dyDescent="0.3">
      <c r="B87" s="90">
        <v>81</v>
      </c>
      <c r="C87" s="91" t="s">
        <v>194</v>
      </c>
      <c r="D87" s="92">
        <v>15</v>
      </c>
      <c r="E87" s="93" t="s">
        <v>49</v>
      </c>
      <c r="F87" s="91" t="s">
        <v>193</v>
      </c>
      <c r="G87" s="51">
        <f t="shared" si="0"/>
        <v>1950</v>
      </c>
      <c r="H87" s="95">
        <v>130</v>
      </c>
      <c r="I87" s="148"/>
      <c r="J87" s="53">
        <f t="shared" si="9"/>
        <v>0</v>
      </c>
      <c r="K87" s="54" t="str">
        <f t="shared" si="10"/>
        <v xml:space="preserve"> </v>
      </c>
      <c r="L87" s="85"/>
      <c r="M87" s="85"/>
      <c r="N87" s="57"/>
      <c r="O87" s="57"/>
      <c r="P87" s="55"/>
      <c r="Q87" s="55"/>
      <c r="R87" s="59"/>
      <c r="S87" s="57"/>
      <c r="T87" s="93" t="s">
        <v>26</v>
      </c>
    </row>
    <row r="88" spans="2:20" ht="21" customHeight="1" thickBot="1" x14ac:dyDescent="0.35">
      <c r="B88" s="115">
        <v>82</v>
      </c>
      <c r="C88" s="116" t="s">
        <v>64</v>
      </c>
      <c r="D88" s="117">
        <v>120</v>
      </c>
      <c r="E88" s="118" t="s">
        <v>49</v>
      </c>
      <c r="F88" s="119" t="s">
        <v>65</v>
      </c>
      <c r="G88" s="120">
        <f t="shared" si="0"/>
        <v>3600</v>
      </c>
      <c r="H88" s="121">
        <v>30</v>
      </c>
      <c r="I88" s="150"/>
      <c r="J88" s="122">
        <f t="shared" si="5"/>
        <v>0</v>
      </c>
      <c r="K88" s="123" t="str">
        <f t="shared" si="6"/>
        <v xml:space="preserve"> </v>
      </c>
      <c r="L88" s="124"/>
      <c r="M88" s="124"/>
      <c r="N88" s="125"/>
      <c r="O88" s="125"/>
      <c r="P88" s="126"/>
      <c r="Q88" s="126"/>
      <c r="R88" s="127"/>
      <c r="S88" s="125"/>
      <c r="T88" s="118" t="s">
        <v>26</v>
      </c>
    </row>
    <row r="89" spans="2:20" ht="13.5" customHeight="1" thickTop="1" thickBot="1" x14ac:dyDescent="0.35">
      <c r="C89" s="1"/>
      <c r="D89" s="1"/>
      <c r="E89" s="1"/>
      <c r="F89" s="1"/>
      <c r="G89" s="1"/>
      <c r="J89" s="128"/>
    </row>
    <row r="90" spans="2:20" ht="60.75" customHeight="1" thickTop="1" thickBot="1" x14ac:dyDescent="0.35">
      <c r="B90" s="129" t="s">
        <v>9</v>
      </c>
      <c r="C90" s="130"/>
      <c r="D90" s="130"/>
      <c r="E90" s="130"/>
      <c r="F90" s="130"/>
      <c r="G90" s="131"/>
      <c r="H90" s="132" t="s">
        <v>10</v>
      </c>
      <c r="I90" s="133" t="s">
        <v>11</v>
      </c>
      <c r="J90" s="134"/>
      <c r="K90" s="135"/>
      <c r="L90" s="24"/>
      <c r="M90" s="24"/>
      <c r="N90" s="24"/>
      <c r="O90" s="24"/>
      <c r="P90" s="24"/>
      <c r="Q90" s="24"/>
      <c r="R90" s="24"/>
      <c r="S90" s="24"/>
      <c r="T90" s="136"/>
    </row>
    <row r="91" spans="2:20" ht="33" customHeight="1" thickTop="1" thickBot="1" x14ac:dyDescent="0.35">
      <c r="B91" s="137" t="s">
        <v>43</v>
      </c>
      <c r="C91" s="137"/>
      <c r="D91" s="137"/>
      <c r="E91" s="137"/>
      <c r="F91" s="137"/>
      <c r="G91" s="138"/>
      <c r="H91" s="139">
        <f>SUM(G7:G88)</f>
        <v>165126</v>
      </c>
      <c r="I91" s="140">
        <f>SUM(J7:J88)</f>
        <v>0</v>
      </c>
      <c r="J91" s="141"/>
      <c r="K91" s="142"/>
    </row>
    <row r="92" spans="2:20" ht="14.25" customHeight="1" thickTop="1" x14ac:dyDescent="0.3"/>
    <row r="93" spans="2:20" ht="14.25" customHeight="1" x14ac:dyDescent="0.3"/>
    <row r="94" spans="2:20" ht="14.25" customHeight="1" x14ac:dyDescent="0.3"/>
    <row r="95" spans="2:20" ht="14.25" customHeight="1" x14ac:dyDescent="0.3"/>
    <row r="96" spans="2:20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</sheetData>
  <sheetProtection algorithmName="SHA-512" hashValue="pYBRLlUye1X5EoIY2OjGv8xZ5bL6YRqZCiw0TaIOT7f0inXpgidm9fPSNE0XDVn+dF7Ir/CUbRj1TbbBdv8bUw==" saltValue="jbfFJeO/A9I4RtNVP4I+1g==" spinCount="100000" sheet="1" objects="1" scenarios="1"/>
  <mergeCells count="55">
    <mergeCell ref="Q50:Q54"/>
    <mergeCell ref="P50:P54"/>
    <mergeCell ref="L55:L88"/>
    <mergeCell ref="S55:S88"/>
    <mergeCell ref="R55:R88"/>
    <mergeCell ref="Q55:Q88"/>
    <mergeCell ref="P55:P88"/>
    <mergeCell ref="O55:O88"/>
    <mergeCell ref="N55:N88"/>
    <mergeCell ref="M55:M88"/>
    <mergeCell ref="O50:O54"/>
    <mergeCell ref="N50:N54"/>
    <mergeCell ref="M50:M54"/>
    <mergeCell ref="L50:L54"/>
    <mergeCell ref="B91:F91"/>
    <mergeCell ref="I91:K91"/>
    <mergeCell ref="B1:D1"/>
    <mergeCell ref="B90:F90"/>
    <mergeCell ref="I90:K90"/>
    <mergeCell ref="I2:J2"/>
    <mergeCell ref="I3:R3"/>
    <mergeCell ref="R7:R19"/>
    <mergeCell ref="Q7:Q19"/>
    <mergeCell ref="P7:P19"/>
    <mergeCell ref="O7:O19"/>
    <mergeCell ref="N7:N19"/>
    <mergeCell ref="M7:M19"/>
    <mergeCell ref="L7:L19"/>
    <mergeCell ref="R20:R42"/>
    <mergeCell ref="O47:O49"/>
    <mergeCell ref="P47:P49"/>
    <mergeCell ref="Q47:Q49"/>
    <mergeCell ref="S43:S46"/>
    <mergeCell ref="R43:R46"/>
    <mergeCell ref="Q43:Q46"/>
    <mergeCell ref="P43:P46"/>
    <mergeCell ref="O43:O46"/>
    <mergeCell ref="R47:R49"/>
    <mergeCell ref="S47:S49"/>
    <mergeCell ref="S50:S54"/>
    <mergeCell ref="R50:R54"/>
    <mergeCell ref="N43:N46"/>
    <mergeCell ref="M43:M46"/>
    <mergeCell ref="L43:L46"/>
    <mergeCell ref="L47:L49"/>
    <mergeCell ref="M47:M49"/>
    <mergeCell ref="N47:N49"/>
    <mergeCell ref="M20:M42"/>
    <mergeCell ref="L20:L42"/>
    <mergeCell ref="S7:S19"/>
    <mergeCell ref="S20:S42"/>
    <mergeCell ref="Q20:Q42"/>
    <mergeCell ref="P20:P42"/>
    <mergeCell ref="O20:O42"/>
    <mergeCell ref="N20:N42"/>
  </mergeCells>
  <conditionalFormatting sqref="B7:B88 D7:D88">
    <cfRule type="containsBlanks" dxfId="6" priority="45">
      <formula>LEN(TRIM(B7))=0</formula>
    </cfRule>
  </conditionalFormatting>
  <conditionalFormatting sqref="B7:B88">
    <cfRule type="cellIs" dxfId="5" priority="39" operator="greaterThanOrEqual">
      <formula>1</formula>
    </cfRule>
  </conditionalFormatting>
  <conditionalFormatting sqref="I7:I88">
    <cfRule type="notContainsBlanks" dxfId="2" priority="4">
      <formula>LEN(TRIM(I7))&gt;0</formula>
    </cfRule>
    <cfRule type="notContainsBlanks" dxfId="1" priority="5">
      <formula>LEN(TRIM(I7))&gt;0</formula>
    </cfRule>
    <cfRule type="containsBlanks" dxfId="0" priority="6">
      <formula>LEN(TRIM(I7))=0</formula>
    </cfRule>
  </conditionalFormatting>
  <conditionalFormatting sqref="K7:K88">
    <cfRule type="cellIs" dxfId="4" priority="35" operator="equal">
      <formula>"NEVYHOVUJE"</formula>
    </cfRule>
    <cfRule type="cellIs" dxfId="3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8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 T75:T80 T22 T25:T31 T34:T38 T41:T45 T49 T70:T71 T53:T55 T57 T60:T61 T63 T66:T67 T10:T11 T13:T16 T18:T19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2024-08-15T08:10:36Z</cp:lastPrinted>
  <dcterms:created xsi:type="dcterms:W3CDTF">2014-03-05T12:43:32Z</dcterms:created>
  <dcterms:modified xsi:type="dcterms:W3CDTF">2024-08-15T12:58:17Z</dcterms:modified>
</cp:coreProperties>
</file>